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5 - сесія лютий\рішення внесення змін бюджету 2026 лютий\"/>
    </mc:Choice>
  </mc:AlternateContent>
  <bookViews>
    <workbookView xWindow="0" yWindow="0" windowWidth="16170" windowHeight="826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</workbook>
</file>

<file path=xl/calcChain.xml><?xml version="1.0" encoding="utf-8"?>
<calcChain xmlns="http://schemas.openxmlformats.org/spreadsheetml/2006/main">
  <c r="J8" i="2" l="1"/>
  <c r="J18" i="2"/>
  <c r="O15" i="2"/>
  <c r="N15" i="2"/>
  <c r="M15" i="2"/>
  <c r="L15" i="2"/>
  <c r="K15" i="2"/>
  <c r="J15" i="2"/>
  <c r="O8" i="2"/>
  <c r="N8" i="2"/>
  <c r="M8" i="2"/>
  <c r="L8" i="2"/>
  <c r="K8" i="2"/>
  <c r="O18" i="2"/>
  <c r="N18" i="2"/>
  <c r="M18" i="2"/>
  <c r="L18" i="2"/>
  <c r="K18" i="2"/>
</calcChain>
</file>

<file path=xl/sharedStrings.xml><?xml version="1.0" encoding="utf-8"?>
<sst xmlns="http://schemas.openxmlformats.org/spreadsheetml/2006/main" count="89" uniqueCount="42">
  <si>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</si>
  <si>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</si>
  <si>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</si>
  <si>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</si>
  <si>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</si>
  <si>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</si>
  <si>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</si>
  <si>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</si>
  <si>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</si>
  <si>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</si>
  <si>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</si>
  <si>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</si>
  <si>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</si>
  <si>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</si>
  <si>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</si>
  <si>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</si>
  <si>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</si>
  <si>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</si>
  <si>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</si>
  <si>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X</t>
  </si>
  <si>
    <t>Вiддiл освiти Шептицькоїї мiської ради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</si>
  <si>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</si>
  <si>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</si>
  <si>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</si>
  <si>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</si>
  <si>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</si>
  <si>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</si>
  <si>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</si>
  <si>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Вiддiл капiтального будiвництва та iнвестицiй Шептицької мiської ради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</si>
  <si>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</si>
  <si>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</si>
  <si>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</si>
  <si>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</si>
  <si>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</si>
  <si>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УСЬОГО</t>
  </si>
  <si>
    <t>Зміни до обсягів
 публічних інвестицій у розрізі публічних інвестиційних проєктів та програм публічних інвестицій 
у 2026 році</t>
  </si>
  <si>
    <t>Х</t>
  </si>
  <si>
    <t>Капітальний ремонт приміщення харчоблоку гімназії №3 за адресою: вул.Корольова, 11, м.Шептицький Львівської області</t>
  </si>
  <si>
    <t>Освіта і наука</t>
  </si>
  <si>
    <t>Муніципальна інфраструктура та послуги</t>
  </si>
  <si>
    <r>
      <t xml:space="preserve">Додаток №8
до рішення Шептицької міської ради                                                            </t>
    </r>
    <r>
      <rPr>
        <u/>
        <sz val="8"/>
        <rFont val="Times New Roman"/>
        <family val="1"/>
        <charset val="204"/>
      </rPr>
      <t>19.02.2026 № 4286</t>
    </r>
  </si>
  <si>
    <r>
      <t xml:space="preserve">Секретар ради                                                                             </t>
    </r>
    <r>
      <rPr>
        <i/>
        <sz val="11"/>
        <rFont val="Times New Roman"/>
        <family val="1"/>
        <charset val="204"/>
      </rPr>
      <t>(підпис)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Олександр ГРАСУЛОВ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</si>
</sst>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9" fontId="2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8" fillId="0" borderId="1" xfId="1" applyFont="1" applyBorder="1"/>
    <xf numFmtId="0" fontId="10" fillId="0" borderId="1" xfId="1" applyFont="1" applyBorder="1"/>
    <xf numFmtId="4" fontId="10" fillId="0" borderId="1" xfId="2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2" xfId="2" quotePrefix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textRotation="90" wrapText="1"/>
    </xf>
    <xf numFmtId="49" fontId="10" fillId="0" borderId="1" xfId="2" applyNumberFormat="1" applyFont="1" applyFill="1" applyBorder="1" applyAlignment="1" applyProtection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textRotation="90" wrapText="1"/>
    </xf>
    <xf numFmtId="4" fontId="9" fillId="0" borderId="0" xfId="2" applyNumberFormat="1" applyFont="1" applyFill="1" applyAlignment="1" applyProtection="1">
      <alignment vertical="center" wrapText="1"/>
    </xf>
    <xf numFmtId="4" fontId="9" fillId="0" borderId="0" xfId="2" applyNumberFormat="1" applyFont="1" applyFill="1" applyAlignment="1" applyProtection="1">
      <alignment horizontal="center" vertical="center" wrapText="1"/>
    </xf>
  </cellXfs>
  <cellStyles count="3">
    <cellStyle name="Звичайний" xfId="0" builtinId="0"/>
    <cellStyle name="Обычный 2" xfId="1"/>
    <cellStyle name="Обычный_додаток 6 2026" xfId="2"/>
  </cellStyles>
  <dxfs count="2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B16" zoomScaleNormal="100" workbookViewId="0">
      <selection activeCell="K28" sqref="K28"/>
    </sheetView>
  </sheetViews>
  <sheetFormatPr defaultColWidth="9.140625" defaultRowHeight="12.75" x14ac:dyDescent="0.2"/>
  <cols>
    <col min="1" max="1" width="0" style="4" hidden="1" customWidth="1"/>
    <col min="2" max="2" width="5" style="22" customWidth="1"/>
    <col min="3" max="3" width="17.28515625" style="2" customWidth="1"/>
    <col min="4" max="5" width="9.140625" style="1" customWidth="1"/>
    <col min="6" max="7" width="17.28515625" style="2" customWidth="1"/>
    <col min="8" max="8" width="11.7109375" style="1" customWidth="1"/>
    <col min="9" max="15" width="12.28515625" style="3" customWidth="1"/>
    <col min="16" max="16384" width="9.140625" style="4"/>
  </cols>
  <sheetData>
    <row r="1" spans="1:15" ht="43.5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49"/>
      <c r="L1" s="49"/>
      <c r="M1" s="50" t="s">
        <v>40</v>
      </c>
      <c r="N1" s="50"/>
      <c r="O1" s="50"/>
    </row>
    <row r="2" spans="1:15" ht="40.5" customHeight="1" x14ac:dyDescent="0.2">
      <c r="B2" s="39" t="s">
        <v>35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2">
      <c r="B3" s="40" t="s">
        <v>17</v>
      </c>
      <c r="C3" s="41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42" t="s">
        <v>0</v>
      </c>
      <c r="C4" s="42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">
      <c r="A5" s="25"/>
      <c r="B5" s="43" t="s">
        <v>1</v>
      </c>
      <c r="C5" s="44" t="s">
        <v>2</v>
      </c>
      <c r="D5" s="44" t="s">
        <v>3</v>
      </c>
      <c r="E5" s="45" t="s">
        <v>4</v>
      </c>
      <c r="F5" s="44" t="s">
        <v>5</v>
      </c>
      <c r="G5" s="44" t="s">
        <v>6</v>
      </c>
      <c r="H5" s="47" t="s">
        <v>7</v>
      </c>
      <c r="I5" s="48" t="s">
        <v>8</v>
      </c>
      <c r="J5" s="48" t="s">
        <v>9</v>
      </c>
      <c r="K5" s="46" t="s">
        <v>10</v>
      </c>
      <c r="L5" s="46"/>
      <c r="M5" s="46"/>
      <c r="N5" s="46"/>
      <c r="O5" s="46"/>
    </row>
    <row r="6" spans="1:15" ht="134.25" customHeight="1" x14ac:dyDescent="0.2">
      <c r="A6" s="25"/>
      <c r="B6" s="43"/>
      <c r="C6" s="44"/>
      <c r="D6" s="44"/>
      <c r="E6" s="45"/>
      <c r="F6" s="44"/>
      <c r="G6" s="44"/>
      <c r="H6" s="47"/>
      <c r="I6" s="48"/>
      <c r="J6" s="48"/>
      <c r="K6" s="26" t="s">
        <v>11</v>
      </c>
      <c r="L6" s="26" t="s">
        <v>12</v>
      </c>
      <c r="M6" s="26" t="s">
        <v>13</v>
      </c>
      <c r="N6" s="26" t="s">
        <v>14</v>
      </c>
      <c r="O6" s="26" t="s">
        <v>15</v>
      </c>
    </row>
    <row r="7" spans="1:15" s="21" customFormat="1" ht="12" x14ac:dyDescent="0.2">
      <c r="A7" s="24"/>
      <c r="B7" s="17">
        <v>1</v>
      </c>
      <c r="C7" s="18">
        <v>2</v>
      </c>
      <c r="D7" s="19">
        <v>3</v>
      </c>
      <c r="E7" s="20">
        <v>4</v>
      </c>
      <c r="F7" s="18">
        <v>5</v>
      </c>
      <c r="G7" s="18">
        <v>6</v>
      </c>
      <c r="H7" s="20" t="s">
        <v>16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</row>
    <row r="8" spans="1:15" ht="31.5" x14ac:dyDescent="0.2">
      <c r="A8" s="23">
        <v>1</v>
      </c>
      <c r="B8" s="27"/>
      <c r="C8" s="28" t="s">
        <v>38</v>
      </c>
      <c r="D8" s="28" t="s">
        <v>19</v>
      </c>
      <c r="E8" s="28" t="s">
        <v>19</v>
      </c>
      <c r="F8" s="28" t="s">
        <v>19</v>
      </c>
      <c r="G8" s="28" t="s">
        <v>20</v>
      </c>
      <c r="H8" s="28" t="s">
        <v>19</v>
      </c>
      <c r="I8" s="29" t="s">
        <v>19</v>
      </c>
      <c r="J8" s="30">
        <f>J9+J11+J13</f>
        <v>8890300.2699999996</v>
      </c>
      <c r="K8" s="30">
        <f>K9+K11+K13</f>
        <v>8890300.2699999996</v>
      </c>
      <c r="L8" s="30">
        <f t="shared" ref="L8:O8" si="0">L9+L11+L13</f>
        <v>0</v>
      </c>
      <c r="M8" s="30">
        <f t="shared" si="0"/>
        <v>0</v>
      </c>
      <c r="N8" s="30">
        <f t="shared" si="0"/>
        <v>0</v>
      </c>
      <c r="O8" s="30">
        <f t="shared" si="0"/>
        <v>0</v>
      </c>
    </row>
    <row r="9" spans="1:15" ht="105" x14ac:dyDescent="0.2">
      <c r="A9" s="23">
        <v>1</v>
      </c>
      <c r="B9" s="27"/>
      <c r="C9" s="28" t="s">
        <v>21</v>
      </c>
      <c r="D9" s="28" t="s">
        <v>22</v>
      </c>
      <c r="E9" s="28" t="s">
        <v>19</v>
      </c>
      <c r="F9" s="28" t="s">
        <v>19</v>
      </c>
      <c r="G9" s="28" t="s">
        <v>20</v>
      </c>
      <c r="H9" s="28" t="s">
        <v>23</v>
      </c>
      <c r="I9" s="30">
        <v>11088586</v>
      </c>
      <c r="J9" s="30">
        <v>5000000</v>
      </c>
      <c r="K9" s="30">
        <v>5000000</v>
      </c>
      <c r="L9" s="30">
        <v>0</v>
      </c>
      <c r="M9" s="30">
        <v>0</v>
      </c>
      <c r="N9" s="30">
        <v>0</v>
      </c>
      <c r="O9" s="30">
        <v>0</v>
      </c>
    </row>
    <row r="10" spans="1:15" ht="90" x14ac:dyDescent="0.2">
      <c r="A10" s="23">
        <v>0</v>
      </c>
      <c r="B10" s="27" t="s">
        <v>19</v>
      </c>
      <c r="C10" s="28"/>
      <c r="D10" s="28" t="s">
        <v>19</v>
      </c>
      <c r="E10" s="28" t="s">
        <v>24</v>
      </c>
      <c r="F10" s="28" t="s">
        <v>25</v>
      </c>
      <c r="G10" s="28" t="s">
        <v>20</v>
      </c>
      <c r="H10" s="28" t="s">
        <v>19</v>
      </c>
      <c r="I10" s="29" t="s">
        <v>19</v>
      </c>
      <c r="J10" s="30">
        <v>5000000</v>
      </c>
      <c r="K10" s="30">
        <v>5000000</v>
      </c>
      <c r="L10" s="30">
        <v>0</v>
      </c>
      <c r="M10" s="30">
        <v>0</v>
      </c>
      <c r="N10" s="30">
        <v>0</v>
      </c>
      <c r="O10" s="30">
        <v>0</v>
      </c>
    </row>
    <row r="11" spans="1:15" ht="94.5" x14ac:dyDescent="0.2">
      <c r="A11" s="23">
        <v>1</v>
      </c>
      <c r="B11" s="27"/>
      <c r="C11" s="28" t="s">
        <v>26</v>
      </c>
      <c r="D11" s="28" t="s">
        <v>27</v>
      </c>
      <c r="E11" s="28" t="s">
        <v>19</v>
      </c>
      <c r="F11" s="28" t="s">
        <v>19</v>
      </c>
      <c r="G11" s="28" t="s">
        <v>20</v>
      </c>
      <c r="H11" s="28" t="s">
        <v>23</v>
      </c>
      <c r="I11" s="30">
        <v>8468753</v>
      </c>
      <c r="J11" s="30">
        <v>3310300.27</v>
      </c>
      <c r="K11" s="30">
        <v>3310300.27</v>
      </c>
      <c r="L11" s="30">
        <v>0</v>
      </c>
      <c r="M11" s="30">
        <v>0</v>
      </c>
      <c r="N11" s="30">
        <v>0</v>
      </c>
      <c r="O11" s="30">
        <v>0</v>
      </c>
    </row>
    <row r="12" spans="1:15" ht="99.75" customHeight="1" x14ac:dyDescent="0.2">
      <c r="A12" s="23">
        <v>0</v>
      </c>
      <c r="B12" s="27" t="s">
        <v>19</v>
      </c>
      <c r="C12" s="28"/>
      <c r="D12" s="28" t="s">
        <v>19</v>
      </c>
      <c r="E12" s="28" t="s">
        <v>24</v>
      </c>
      <c r="F12" s="28" t="s">
        <v>25</v>
      </c>
      <c r="G12" s="28" t="s">
        <v>20</v>
      </c>
      <c r="H12" s="28" t="s">
        <v>19</v>
      </c>
      <c r="I12" s="29" t="s">
        <v>19</v>
      </c>
      <c r="J12" s="30">
        <v>3310300.27</v>
      </c>
      <c r="K12" s="30">
        <v>3310300.27</v>
      </c>
      <c r="L12" s="30">
        <v>0</v>
      </c>
      <c r="M12" s="30">
        <v>0</v>
      </c>
      <c r="N12" s="30">
        <v>0</v>
      </c>
      <c r="O12" s="30">
        <v>0</v>
      </c>
    </row>
    <row r="13" spans="1:15" ht="73.5" x14ac:dyDescent="0.2">
      <c r="A13" s="23"/>
      <c r="B13" s="36"/>
      <c r="C13" s="35" t="s">
        <v>37</v>
      </c>
      <c r="D13" s="28"/>
      <c r="E13" s="28" t="s">
        <v>36</v>
      </c>
      <c r="F13" s="28" t="s">
        <v>36</v>
      </c>
      <c r="G13" s="35" t="s">
        <v>20</v>
      </c>
      <c r="H13" s="35">
        <v>2026</v>
      </c>
      <c r="I13" s="37">
        <v>580000</v>
      </c>
      <c r="J13" s="31">
        <v>580000</v>
      </c>
      <c r="K13" s="31">
        <v>580000</v>
      </c>
      <c r="L13" s="31">
        <v>0</v>
      </c>
      <c r="M13" s="31">
        <v>0</v>
      </c>
      <c r="N13" s="31">
        <v>0</v>
      </c>
      <c r="O13" s="31">
        <v>0</v>
      </c>
    </row>
    <row r="14" spans="1:15" ht="90" x14ac:dyDescent="0.2">
      <c r="A14" s="23"/>
      <c r="B14" s="36" t="s">
        <v>36</v>
      </c>
      <c r="D14" s="28" t="s">
        <v>36</v>
      </c>
      <c r="E14" s="28">
        <v>611300</v>
      </c>
      <c r="F14" s="28" t="s">
        <v>25</v>
      </c>
      <c r="G14" s="2" t="s">
        <v>20</v>
      </c>
      <c r="H14" s="28" t="s">
        <v>36</v>
      </c>
      <c r="I14" s="29" t="s">
        <v>36</v>
      </c>
      <c r="J14" s="30">
        <v>580000</v>
      </c>
      <c r="K14" s="30">
        <v>580000</v>
      </c>
      <c r="L14" s="30">
        <v>0</v>
      </c>
      <c r="M14" s="30">
        <v>0</v>
      </c>
      <c r="N14" s="30">
        <v>0</v>
      </c>
      <c r="O14" s="30">
        <v>0</v>
      </c>
    </row>
    <row r="15" spans="1:15" ht="52.5" x14ac:dyDescent="0.2">
      <c r="A15" s="23"/>
      <c r="B15" s="27"/>
      <c r="C15" s="35" t="s">
        <v>39</v>
      </c>
      <c r="D15" s="28"/>
      <c r="E15" s="28"/>
      <c r="F15" s="28"/>
      <c r="G15" s="35" t="s">
        <v>28</v>
      </c>
      <c r="H15" s="28" t="s">
        <v>36</v>
      </c>
      <c r="I15" s="29" t="s">
        <v>36</v>
      </c>
      <c r="J15" s="31">
        <f>J16</f>
        <v>8000000</v>
      </c>
      <c r="K15" s="31">
        <f t="shared" ref="K15:O15" si="1">K16</f>
        <v>0</v>
      </c>
      <c r="L15" s="31">
        <f t="shared" si="1"/>
        <v>8000000</v>
      </c>
      <c r="M15" s="31">
        <f t="shared" si="1"/>
        <v>0</v>
      </c>
      <c r="N15" s="31">
        <f t="shared" si="1"/>
        <v>0</v>
      </c>
      <c r="O15" s="31">
        <f t="shared" si="1"/>
        <v>0</v>
      </c>
    </row>
    <row r="16" spans="1:15" ht="126" x14ac:dyDescent="0.2">
      <c r="A16" s="23">
        <v>1</v>
      </c>
      <c r="B16" s="27"/>
      <c r="C16" s="28" t="s">
        <v>32</v>
      </c>
      <c r="D16" s="28" t="s">
        <v>33</v>
      </c>
      <c r="E16" s="28" t="s">
        <v>19</v>
      </c>
      <c r="F16" s="28" t="s">
        <v>19</v>
      </c>
      <c r="G16" s="28" t="s">
        <v>28</v>
      </c>
      <c r="H16" s="28" t="s">
        <v>29</v>
      </c>
      <c r="I16" s="30">
        <v>41351231</v>
      </c>
      <c r="J16" s="30">
        <v>8000000</v>
      </c>
      <c r="K16" s="30">
        <v>0</v>
      </c>
      <c r="L16" s="30">
        <v>8000000</v>
      </c>
      <c r="M16" s="30">
        <v>0</v>
      </c>
      <c r="N16" s="30">
        <v>0</v>
      </c>
      <c r="O16" s="30">
        <v>0</v>
      </c>
    </row>
    <row r="17" spans="1:15" ht="101.25" x14ac:dyDescent="0.2">
      <c r="A17" s="23">
        <v>0</v>
      </c>
      <c r="B17" s="27" t="s">
        <v>19</v>
      </c>
      <c r="C17" s="28"/>
      <c r="D17" s="28" t="s">
        <v>19</v>
      </c>
      <c r="E17" s="28" t="s">
        <v>30</v>
      </c>
      <c r="F17" s="28" t="s">
        <v>31</v>
      </c>
      <c r="G17" s="28" t="s">
        <v>28</v>
      </c>
      <c r="H17" s="28" t="s">
        <v>19</v>
      </c>
      <c r="I17" s="29" t="s">
        <v>19</v>
      </c>
      <c r="J17" s="30">
        <v>8000000</v>
      </c>
      <c r="K17" s="30">
        <v>0</v>
      </c>
      <c r="L17" s="30">
        <v>8000000</v>
      </c>
      <c r="M17" s="30">
        <v>0</v>
      </c>
      <c r="N17" s="30">
        <v>0</v>
      </c>
      <c r="O17" s="30">
        <v>0</v>
      </c>
    </row>
    <row r="18" spans="1:15" x14ac:dyDescent="0.2">
      <c r="A18" s="23">
        <v>1</v>
      </c>
      <c r="B18" s="27" t="s">
        <v>19</v>
      </c>
      <c r="C18" s="28"/>
      <c r="D18" s="28" t="s">
        <v>19</v>
      </c>
      <c r="E18" s="28" t="s">
        <v>19</v>
      </c>
      <c r="F18" s="28" t="s">
        <v>19</v>
      </c>
      <c r="G18" s="28" t="s">
        <v>19</v>
      </c>
      <c r="H18" s="28" t="s">
        <v>19</v>
      </c>
      <c r="I18" s="29" t="s">
        <v>34</v>
      </c>
      <c r="J18" s="31">
        <f>J16+J11+J9+J13</f>
        <v>16890300.27</v>
      </c>
      <c r="K18" s="31">
        <f>K16+K11+K9+K13</f>
        <v>8890300.2699999996</v>
      </c>
      <c r="L18" s="31">
        <f t="shared" ref="L18:O18" si="2">L16+L11+L9+L13</f>
        <v>8000000</v>
      </c>
      <c r="M18" s="31">
        <f t="shared" si="2"/>
        <v>0</v>
      </c>
      <c r="N18" s="31">
        <f t="shared" si="2"/>
        <v>0</v>
      </c>
      <c r="O18" s="31">
        <f t="shared" si="2"/>
        <v>0</v>
      </c>
    </row>
    <row r="19" spans="1:15" x14ac:dyDescent="0.2">
      <c r="B19" s="32"/>
      <c r="C19" s="33"/>
      <c r="D19" s="33"/>
      <c r="E19" s="33"/>
      <c r="F19" s="33"/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15" x14ac:dyDescent="0.2">
      <c r="B20" s="38" t="s">
        <v>41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</sheetData>
  <mergeCells count="15">
    <mergeCell ref="B20:O20"/>
    <mergeCell ref="B2:O2"/>
    <mergeCell ref="B3:C3"/>
    <mergeCell ref="B4:C4"/>
    <mergeCell ref="B5:B6"/>
    <mergeCell ref="C5:C6"/>
    <mergeCell ref="D5:D6"/>
    <mergeCell ref="E5:E6"/>
    <mergeCell ref="F5:F6"/>
    <mergeCell ref="K5:O5"/>
    <mergeCell ref="G5:G6"/>
    <mergeCell ref="H5:H6"/>
    <mergeCell ref="I5:I6"/>
    <mergeCell ref="J5:J6"/>
    <mergeCell ref="M1:O1"/>
  </mergeCells>
  <phoneticPr fontId="0" type="noConversion"/>
  <conditionalFormatting sqref="B8:B18">
    <cfRule type="expression" dxfId="19" priority="6" stopIfTrue="1">
      <formula>A8=1</formula>
    </cfRule>
  </conditionalFormatting>
  <conditionalFormatting sqref="C8:C12 C15:C18">
    <cfRule type="expression" dxfId="18" priority="7" stopIfTrue="1">
      <formula>A8=1</formula>
    </cfRule>
  </conditionalFormatting>
  <conditionalFormatting sqref="D8:D18">
    <cfRule type="expression" dxfId="17" priority="8" stopIfTrue="1">
      <formula>A8=1</formula>
    </cfRule>
  </conditionalFormatting>
  <conditionalFormatting sqref="E8:E18">
    <cfRule type="expression" dxfId="16" priority="9" stopIfTrue="1">
      <formula>A8=1</formula>
    </cfRule>
  </conditionalFormatting>
  <conditionalFormatting sqref="F8:F18">
    <cfRule type="expression" dxfId="15" priority="10" stopIfTrue="1">
      <formula>A8=1</formula>
    </cfRule>
  </conditionalFormatting>
  <conditionalFormatting sqref="G8:G12 G15:G18">
    <cfRule type="expression" dxfId="14" priority="11" stopIfTrue="1">
      <formula>A8=1</formula>
    </cfRule>
  </conditionalFormatting>
  <conditionalFormatting sqref="H8:H18">
    <cfRule type="expression" dxfId="13" priority="12" stopIfTrue="1">
      <formula>A8=1</formula>
    </cfRule>
  </conditionalFormatting>
  <conditionalFormatting sqref="I8:I18">
    <cfRule type="expression" dxfId="12" priority="13" stopIfTrue="1">
      <formula>A8=1</formula>
    </cfRule>
  </conditionalFormatting>
  <conditionalFormatting sqref="J8:J18">
    <cfRule type="expression" dxfId="11" priority="14" stopIfTrue="1">
      <formula>A8=1</formula>
    </cfRule>
  </conditionalFormatting>
  <conditionalFormatting sqref="K8:K14 J18:O18 K16:K18">
    <cfRule type="expression" dxfId="10" priority="15" stopIfTrue="1">
      <formula>XFD8=1</formula>
    </cfRule>
  </conditionalFormatting>
  <conditionalFormatting sqref="L9:L14 L16:L17">
    <cfRule type="expression" dxfId="9" priority="16" stopIfTrue="1">
      <formula>A9=1</formula>
    </cfRule>
  </conditionalFormatting>
  <conditionalFormatting sqref="M9:M14 M16:M17">
    <cfRule type="expression" dxfId="8" priority="17" stopIfTrue="1">
      <formula>A9=1</formula>
    </cfRule>
  </conditionalFormatting>
  <conditionalFormatting sqref="N9:N14 N16:N18">
    <cfRule type="expression" dxfId="7" priority="18" stopIfTrue="1">
      <formula>A9=1</formula>
    </cfRule>
  </conditionalFormatting>
  <conditionalFormatting sqref="O9:O14 O16:O18">
    <cfRule type="expression" dxfId="6" priority="19" stopIfTrue="1">
      <formula>A9=1</formula>
    </cfRule>
  </conditionalFormatting>
  <conditionalFormatting sqref="L18">
    <cfRule type="expression" dxfId="5" priority="4" stopIfTrue="1">
      <formula>B18=1</formula>
    </cfRule>
  </conditionalFormatting>
  <conditionalFormatting sqref="M18">
    <cfRule type="expression" dxfId="4" priority="3" stopIfTrue="1">
      <formula>D18=1</formula>
    </cfRule>
  </conditionalFormatting>
  <conditionalFormatting sqref="C13">
    <cfRule type="expression" dxfId="3" priority="21" stopIfTrue="1">
      <formula>A14=1</formula>
    </cfRule>
  </conditionalFormatting>
  <conditionalFormatting sqref="G13">
    <cfRule type="expression" dxfId="2" priority="23" stopIfTrue="1">
      <formula>A14=1</formula>
    </cfRule>
  </conditionalFormatting>
  <conditionalFormatting sqref="L8:O8">
    <cfRule type="expression" dxfId="1" priority="2" stopIfTrue="1">
      <formula>B8=1</formula>
    </cfRule>
  </conditionalFormatting>
  <conditionalFormatting sqref="K15:O15">
    <cfRule type="expression" dxfId="0" priority="1" stopIfTrue="1">
      <formula>B15=1</formula>
    </cfRule>
  </conditionalFormatting>
  <pageMargins left="0.35433070866141736" right="0.35433070866141736" top="0.55118110236220474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2026-02-24T08:40:04Z</cp:lastPrinted>
  <dcterms:created xsi:type="dcterms:W3CDTF">2025-12-12T14:17:36Z</dcterms:created>
  <dcterms:modified xsi:type="dcterms:W3CDTF">2026-02-24T08:40:30Z</dcterms:modified>
</cp:coreProperties>
</file>