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26" i="1" l="1"/>
  <c r="M26" i="1"/>
  <c r="L26" i="1"/>
  <c r="K26" i="1"/>
  <c r="J26" i="1"/>
  <c r="I26" i="1"/>
  <c r="H26" i="1"/>
  <c r="G26" i="1"/>
  <c r="F26" i="1"/>
</calcChain>
</file>

<file path=xl/sharedStrings.xml><?xml version="1.0" encoding="utf-8"?>
<sst xmlns="http://schemas.openxmlformats.org/spreadsheetml/2006/main" count="87" uniqueCount="50">
  <si>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</si>
  <si>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</si>
  <si>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</si>
  <si>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</si>
  <si>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</si>
  <si>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</si>
  <si>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</si>
  <si>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</si>
  <si>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</si>
  <si>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</si>
  <si>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</si>
  <si>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</si>
  <si>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</si>
  <si>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ЗАТВЕРДЖЕНО</t>
  </si>
  <si>
    <t>міської  ради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</si>
  <si>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</si>
  <si>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</si>
  <si>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</si>
  <si>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</si>
  <si>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кошти </t>
    </r>
    <r>
      <rPr>
        <sz val="9"/>
        <color theme="1"/>
        <rFont val="Times New Roman"/>
        <family val="1"/>
        <charset val="204"/>
      </rPr>
      <t xml:space="preserve">місцевого </t>
    </r>
    <r>
      <rPr>
        <sz val="10"/>
        <color theme="1"/>
        <rFont val="Times New Roman"/>
        <family val="1"/>
        <charset val="204"/>
      </rPr>
      <t>бюджету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</si>
  <si>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"Теплоенергомережа" Шептицької міської ради</t>
    </r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</si>
  <si>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забезпечення діяльності з виробництва, транспортування, постачання теплової енергії  комунального  підприємства  „Червоноградтеплокомуненерго” на 2025 рік» </t>
    </r>
  </si>
  <si>
    <t>Забезпечення виконання договорів реструктуризації заборгованості за спожитий природний газ КП «Червоноградтеплокомуненерго» перед НАК «Нафтогаз України», відповідно до рішення  Червоноградської міської ради №1005 від 18.10.2018р.</t>
  </si>
  <si>
    <t>0216012</t>
  </si>
  <si>
    <t>Погашення кредиторської заборгованості ДК "Газ України"</t>
  </si>
  <si>
    <t>кошти місцевого бюджету</t>
  </si>
  <si>
    <t>Погашено кредиторську заборгованість ДК"Газ України"</t>
  </si>
  <si>
    <t>Погашення заборгованості за спожиту електричну енергію ТзОВ «Львівенергозбут»</t>
  </si>
  <si>
    <t>Погашено заборгованість за спожиту електроенергію ТзОВ «Львівенергозбут»</t>
  </si>
  <si>
    <t>Погашення заборгованості за розподіл природного газу ПАТ «Львівгаз"</t>
  </si>
  <si>
    <t>Погашено заборгованість за розподіл природного газу ПАТ «Львівгаз"</t>
  </si>
  <si>
    <t>Оплата за розподіл природного газу Оператору ГРМ Львівської філії ТзОВ "Газорозподільні мережі України"</t>
  </si>
  <si>
    <t>Погашено заборгованість за розподіл природного газу</t>
  </si>
  <si>
    <t>Проведення оцінки майна, проведення інших робіт повязаних з оцінкою майна мазутного господарства для погашення податкового боргу РГК№1 м.Шептицький, вул.Бічна Промислова,43 Львівської області</t>
  </si>
  <si>
    <t>Проведено оцінку майна</t>
  </si>
  <si>
    <t>Придбання попередньоізольованих труб ПІТ та комплектуючих для заміни на ділянці від ТК-93 до ТК-97 по вул.Св.Володимира,15</t>
  </si>
  <si>
    <t>Придбано попередньоізольовані труби</t>
  </si>
  <si>
    <t>Придбання попередньоізольованих труб для теплової мережі</t>
  </si>
  <si>
    <t>Придбання попередньоізольованих труб та комплектуючих для підготовки та проходження опалювального сезону2025-2026рр.</t>
  </si>
  <si>
    <t>Погашення кредиторської заборгованості перед  ТОВ "ГК"Нафтогаз Трейдинг"</t>
  </si>
  <si>
    <t>Погашено  заборгованість перед  ТОВ "ГК"Нафтогаз Трейдинг"</t>
  </si>
  <si>
    <t>Кредитор-ська заборго-ваність грн.</t>
  </si>
  <si>
    <t>Дебітор-ська заборго-ваність  грн.</t>
  </si>
  <si>
    <t>Погашена заборгованість за газ перед НАК «Нафтогаз України» згідно договорів реструктуризації</t>
  </si>
  <si>
    <t xml:space="preserve">Рішення Шептицької 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</si>
  <si>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 №3218, №325 від 23.01.2025, №3419 від 27.03.2025, №3525 від 24.04.2025, №3632 від 22.05.2025, №3708 від 19.06.2025, №3770 від 25.07.2025,  №3853 від 21.08.2025, №3916 від 18.09.2025, №3984 від 23.10.2025, №4053 від 20.11.2025, № 4110 від 18.12.2025</t>
    </r>
  </si>
  <si>
    <t>Здійснення розвантаження установок Vitobloc 200 NG-530 ( 3 шт.) на території РГК 1 автомобільним краном вантажопідйомністю 75т*</t>
  </si>
  <si>
    <t>* 1 захід не реалізовано</t>
  </si>
  <si>
    <t>Захід не реалізовано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</si>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</sst>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49" fontId="0" fillId="0" borderId="1" xfId="0" applyNumberFormat="1" applyBorder="1"/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43" fontId="13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0" xfId="0" applyBorder="1"/>
    <xf numFmtId="0" fontId="13" fillId="0" borderId="0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zoomScale="98" zoomScaleNormal="100" zoomScaleSheetLayoutView="98" workbookViewId="0">
      <selection activeCell="O4" sqref="O4:P4"/>
    </sheetView>
  </sheetViews>
  <sheetFormatPr defaultRowHeight="15" x14ac:dyDescent="0.25"/>
  <cols>
    <col min="1" max="1" width="3.7109375" customWidth="1"/>
    <col min="2" max="2" width="30.5703125" customWidth="1"/>
    <col min="3" max="3" width="8" customWidth="1"/>
    <col min="4" max="4" width="6.140625" customWidth="1"/>
    <col min="5" max="5" width="8.7109375" customWidth="1"/>
    <col min="6" max="6" width="11.7109375" customWidth="1"/>
    <col min="7" max="7" width="11.85546875" customWidth="1"/>
    <col min="8" max="8" width="7" customWidth="1"/>
    <col min="10" max="10" width="13.85546875" customWidth="1"/>
    <col min="11" max="11" width="14" customWidth="1"/>
    <col min="12" max="12" width="7.5703125" customWidth="1"/>
    <col min="13" max="13" width="13.85546875" customWidth="1"/>
    <col min="14" max="15" width="9" customWidth="1"/>
    <col min="16" max="16" width="25.140625" customWidth="1"/>
  </cols>
  <sheetData>
    <row r="1" spans="1:16" ht="15.75" x14ac:dyDescent="0.25">
      <c r="O1" s="4" t="s">
        <v>13</v>
      </c>
      <c r="P1" s="4"/>
    </row>
    <row r="2" spans="1:16" ht="15.75" x14ac:dyDescent="0.25">
      <c r="O2" s="25" t="s">
        <v>44</v>
      </c>
      <c r="P2" s="25"/>
    </row>
    <row r="3" spans="1:16" ht="15.75" x14ac:dyDescent="0.25">
      <c r="O3" s="25" t="s">
        <v>14</v>
      </c>
      <c r="P3" s="25"/>
    </row>
    <row r="4" spans="1:16" ht="15.75" x14ac:dyDescent="0.25">
      <c r="A4" s="27"/>
      <c r="B4" s="27"/>
      <c r="C4" s="27"/>
      <c r="D4" s="27"/>
      <c r="O4" s="25" t="s">
        <v>49</v>
      </c>
      <c r="P4" s="25"/>
    </row>
    <row r="6" spans="1:16" x14ac:dyDescent="0.25">
      <c r="A6" s="29" t="s">
        <v>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5">
      <c r="A7" s="29" t="s">
        <v>16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40.9" customHeight="1" x14ac:dyDescent="0.3">
      <c r="A8" s="28" t="s">
        <v>21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41.25" customHeight="1" x14ac:dyDescent="0.3">
      <c r="A9" s="28" t="s">
        <v>45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27" customHeight="1" x14ac:dyDescent="0.3">
      <c r="A10" s="26" t="s">
        <v>20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"/>
    </row>
    <row r="11" spans="1:16" x14ac:dyDescent="0.25">
      <c r="A11" s="3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1:16" ht="43.15" customHeight="1" x14ac:dyDescent="0.25">
      <c r="A12" s="34" t="s">
        <v>7</v>
      </c>
      <c r="B12" s="35" t="s">
        <v>0</v>
      </c>
      <c r="C12" s="32" t="s">
        <v>1</v>
      </c>
      <c r="D12" s="34" t="s">
        <v>2</v>
      </c>
      <c r="E12" s="33" t="s">
        <v>17</v>
      </c>
      <c r="F12" s="33"/>
      <c r="G12" s="33"/>
      <c r="H12" s="33"/>
      <c r="I12" s="33" t="s">
        <v>18</v>
      </c>
      <c r="J12" s="33"/>
      <c r="K12" s="33"/>
      <c r="L12" s="33"/>
      <c r="M12" s="33" t="s">
        <v>12</v>
      </c>
      <c r="N12" s="33" t="s">
        <v>42</v>
      </c>
      <c r="O12" s="33" t="s">
        <v>41</v>
      </c>
      <c r="P12" s="32" t="s">
        <v>11</v>
      </c>
    </row>
    <row r="13" spans="1:16" x14ac:dyDescent="0.25">
      <c r="A13" s="34"/>
      <c r="B13" s="35"/>
      <c r="C13" s="32"/>
      <c r="D13" s="34"/>
      <c r="E13" s="33" t="s">
        <v>3</v>
      </c>
      <c r="F13" s="34" t="s">
        <v>4</v>
      </c>
      <c r="G13" s="34" t="s">
        <v>5</v>
      </c>
      <c r="H13" s="34"/>
      <c r="I13" s="33" t="s">
        <v>3</v>
      </c>
      <c r="J13" s="34" t="s">
        <v>4</v>
      </c>
      <c r="K13" s="34" t="s">
        <v>5</v>
      </c>
      <c r="L13" s="34"/>
      <c r="M13" s="33"/>
      <c r="N13" s="33"/>
      <c r="O13" s="33"/>
      <c r="P13" s="32"/>
    </row>
    <row r="14" spans="1:16" ht="42.75" customHeight="1" x14ac:dyDescent="0.25">
      <c r="A14" s="34"/>
      <c r="B14" s="35"/>
      <c r="C14" s="32"/>
      <c r="D14" s="34"/>
      <c r="E14" s="33"/>
      <c r="F14" s="34"/>
      <c r="G14" s="16" t="s">
        <v>6</v>
      </c>
      <c r="H14" s="16" t="s">
        <v>15</v>
      </c>
      <c r="I14" s="33"/>
      <c r="J14" s="34"/>
      <c r="K14" s="16" t="s">
        <v>6</v>
      </c>
      <c r="L14" s="16" t="s">
        <v>15</v>
      </c>
      <c r="M14" s="33"/>
      <c r="N14" s="33"/>
      <c r="O14" s="33"/>
      <c r="P14" s="32"/>
    </row>
    <row r="15" spans="1:16" ht="102" x14ac:dyDescent="0.25">
      <c r="A15" s="19">
        <v>1</v>
      </c>
      <c r="B15" s="6" t="s">
        <v>22</v>
      </c>
      <c r="C15" s="21" t="s">
        <v>23</v>
      </c>
      <c r="D15" s="12">
        <v>2610</v>
      </c>
      <c r="E15" s="20" t="s">
        <v>19</v>
      </c>
      <c r="F15" s="8">
        <v>8924000</v>
      </c>
      <c r="G15" s="8">
        <v>8924000</v>
      </c>
      <c r="H15" s="12"/>
      <c r="I15" s="20" t="s">
        <v>19</v>
      </c>
      <c r="J15" s="8">
        <v>8921495.6500000004</v>
      </c>
      <c r="K15" s="8">
        <v>8921495.6500000004</v>
      </c>
      <c r="L15" s="12"/>
      <c r="M15" s="8">
        <v>8921495.6500000004</v>
      </c>
      <c r="N15" s="8">
        <v>0</v>
      </c>
      <c r="O15" s="8">
        <v>0</v>
      </c>
      <c r="P15" s="22" t="s">
        <v>43</v>
      </c>
    </row>
    <row r="16" spans="1:16" ht="38.25" x14ac:dyDescent="0.25">
      <c r="A16" s="19">
        <v>2</v>
      </c>
      <c r="B16" s="6" t="s">
        <v>24</v>
      </c>
      <c r="C16" s="21" t="s">
        <v>23</v>
      </c>
      <c r="D16" s="12">
        <v>2610</v>
      </c>
      <c r="E16" s="20" t="s">
        <v>19</v>
      </c>
      <c r="F16" s="8">
        <v>558000</v>
      </c>
      <c r="G16" s="8">
        <v>558000</v>
      </c>
      <c r="H16" s="12"/>
      <c r="I16" s="20" t="s">
        <v>25</v>
      </c>
      <c r="J16" s="10">
        <v>557096.1</v>
      </c>
      <c r="K16" s="10">
        <v>557096.1</v>
      </c>
      <c r="L16" s="11"/>
      <c r="M16" s="10">
        <v>557096.1</v>
      </c>
      <c r="N16" s="8">
        <v>0</v>
      </c>
      <c r="O16" s="8">
        <v>0</v>
      </c>
      <c r="P16" s="22" t="s">
        <v>26</v>
      </c>
    </row>
    <row r="17" spans="1:16" ht="39" x14ac:dyDescent="0.25">
      <c r="A17" s="19">
        <v>3</v>
      </c>
      <c r="B17" s="9" t="s">
        <v>27</v>
      </c>
      <c r="C17" s="21" t="s">
        <v>23</v>
      </c>
      <c r="D17" s="12">
        <v>2610</v>
      </c>
      <c r="E17" s="20" t="s">
        <v>19</v>
      </c>
      <c r="F17" s="8">
        <v>27688200</v>
      </c>
      <c r="G17" s="8">
        <v>27688200</v>
      </c>
      <c r="H17" s="12"/>
      <c r="I17" s="20" t="s">
        <v>19</v>
      </c>
      <c r="J17" s="10">
        <v>27688200</v>
      </c>
      <c r="K17" s="10">
        <v>27688200</v>
      </c>
      <c r="L17" s="11"/>
      <c r="M17" s="10">
        <v>27688200</v>
      </c>
      <c r="N17" s="8">
        <v>0</v>
      </c>
      <c r="O17" s="8">
        <v>0</v>
      </c>
      <c r="P17" s="6" t="s">
        <v>28</v>
      </c>
    </row>
    <row r="18" spans="1:16" ht="39" x14ac:dyDescent="0.25">
      <c r="A18" s="19">
        <v>4</v>
      </c>
      <c r="B18" s="9" t="s">
        <v>29</v>
      </c>
      <c r="C18" s="21" t="s">
        <v>23</v>
      </c>
      <c r="D18" s="12">
        <v>2610</v>
      </c>
      <c r="E18" s="20" t="s">
        <v>19</v>
      </c>
      <c r="F18" s="8">
        <v>721000</v>
      </c>
      <c r="G18" s="8">
        <v>721000</v>
      </c>
      <c r="H18" s="12"/>
      <c r="I18" s="20" t="s">
        <v>19</v>
      </c>
      <c r="J18" s="13">
        <v>720515.12</v>
      </c>
      <c r="K18" s="13">
        <v>720515.12</v>
      </c>
      <c r="L18" s="12"/>
      <c r="M18" s="13">
        <v>720515.12</v>
      </c>
      <c r="N18" s="8">
        <v>0</v>
      </c>
      <c r="O18" s="8">
        <v>0</v>
      </c>
      <c r="P18" s="22" t="s">
        <v>30</v>
      </c>
    </row>
    <row r="19" spans="1:16" ht="51.75" x14ac:dyDescent="0.25">
      <c r="A19" s="19">
        <v>5</v>
      </c>
      <c r="B19" s="9" t="s">
        <v>31</v>
      </c>
      <c r="C19" s="21" t="s">
        <v>23</v>
      </c>
      <c r="D19" s="12">
        <v>2610</v>
      </c>
      <c r="E19" s="20" t="s">
        <v>19</v>
      </c>
      <c r="F19" s="8">
        <v>18095100</v>
      </c>
      <c r="G19" s="8">
        <v>18095100</v>
      </c>
      <c r="H19" s="12"/>
      <c r="I19" s="20" t="s">
        <v>19</v>
      </c>
      <c r="J19" s="13">
        <v>18058973.350000001</v>
      </c>
      <c r="K19" s="13">
        <v>18058973.350000001</v>
      </c>
      <c r="L19" s="12"/>
      <c r="M19" s="13">
        <v>18058973.350000001</v>
      </c>
      <c r="N19" s="8">
        <v>0</v>
      </c>
      <c r="O19" s="8">
        <v>0</v>
      </c>
      <c r="P19" s="22" t="s">
        <v>32</v>
      </c>
    </row>
    <row r="20" spans="1:16" ht="64.5" customHeight="1" x14ac:dyDescent="0.25">
      <c r="A20" s="19">
        <v>6</v>
      </c>
      <c r="B20" s="9" t="s">
        <v>46</v>
      </c>
      <c r="C20" s="21" t="s">
        <v>23</v>
      </c>
      <c r="D20" s="12">
        <v>2610</v>
      </c>
      <c r="E20" s="20" t="s">
        <v>19</v>
      </c>
      <c r="F20" s="8">
        <v>37000</v>
      </c>
      <c r="G20" s="8">
        <v>37000</v>
      </c>
      <c r="H20" s="12"/>
      <c r="I20" s="20" t="s">
        <v>19</v>
      </c>
      <c r="J20" s="13">
        <v>0</v>
      </c>
      <c r="K20" s="13">
        <v>0</v>
      </c>
      <c r="L20" s="12"/>
      <c r="M20" s="13">
        <v>0</v>
      </c>
      <c r="N20" s="8">
        <v>0</v>
      </c>
      <c r="O20" s="8">
        <v>0</v>
      </c>
      <c r="P20" s="22" t="s">
        <v>48</v>
      </c>
    </row>
    <row r="21" spans="1:16" ht="90" x14ac:dyDescent="0.25">
      <c r="A21" s="19">
        <v>7</v>
      </c>
      <c r="B21" s="9" t="s">
        <v>33</v>
      </c>
      <c r="C21" s="21" t="s">
        <v>23</v>
      </c>
      <c r="D21" s="12">
        <v>2610</v>
      </c>
      <c r="E21" s="20" t="s">
        <v>19</v>
      </c>
      <c r="F21" s="8">
        <v>88000</v>
      </c>
      <c r="G21" s="8">
        <v>88000</v>
      </c>
      <c r="H21" s="12"/>
      <c r="I21" s="20" t="s">
        <v>19</v>
      </c>
      <c r="J21" s="13">
        <v>28888</v>
      </c>
      <c r="K21" s="13">
        <v>28888</v>
      </c>
      <c r="L21" s="12"/>
      <c r="M21" s="13">
        <v>28888</v>
      </c>
      <c r="N21" s="8">
        <v>0</v>
      </c>
      <c r="O21" s="8">
        <v>0</v>
      </c>
      <c r="P21" s="22" t="s">
        <v>34</v>
      </c>
    </row>
    <row r="22" spans="1:16" ht="51.75" x14ac:dyDescent="0.25">
      <c r="A22" s="19">
        <v>8</v>
      </c>
      <c r="B22" s="9" t="s">
        <v>35</v>
      </c>
      <c r="C22" s="21" t="s">
        <v>23</v>
      </c>
      <c r="D22" s="12">
        <v>2610</v>
      </c>
      <c r="E22" s="20" t="s">
        <v>19</v>
      </c>
      <c r="F22" s="8">
        <v>679128</v>
      </c>
      <c r="G22" s="8">
        <v>679128</v>
      </c>
      <c r="H22" s="12"/>
      <c r="I22" s="20" t="s">
        <v>19</v>
      </c>
      <c r="J22" s="13">
        <v>679128</v>
      </c>
      <c r="K22" s="13">
        <v>679128</v>
      </c>
      <c r="L22" s="12"/>
      <c r="M22" s="13">
        <v>679128</v>
      </c>
      <c r="N22" s="8">
        <v>0</v>
      </c>
      <c r="O22" s="8">
        <v>0</v>
      </c>
      <c r="P22" s="22" t="s">
        <v>36</v>
      </c>
    </row>
    <row r="23" spans="1:16" ht="37.5" x14ac:dyDescent="0.25">
      <c r="A23" s="19">
        <v>9</v>
      </c>
      <c r="B23" s="22" t="s">
        <v>37</v>
      </c>
      <c r="C23" s="21" t="s">
        <v>23</v>
      </c>
      <c r="D23" s="12">
        <v>2610</v>
      </c>
      <c r="E23" s="20" t="s">
        <v>19</v>
      </c>
      <c r="F23" s="8">
        <v>269897</v>
      </c>
      <c r="G23" s="8">
        <v>269897</v>
      </c>
      <c r="H23" s="12"/>
      <c r="I23" s="20" t="s">
        <v>19</v>
      </c>
      <c r="J23" s="13">
        <v>269896.56</v>
      </c>
      <c r="K23" s="13">
        <v>269896.56</v>
      </c>
      <c r="L23" s="12"/>
      <c r="M23" s="13">
        <v>269896.56</v>
      </c>
      <c r="N23" s="8">
        <v>0</v>
      </c>
      <c r="O23" s="8">
        <v>0</v>
      </c>
      <c r="P23" s="22" t="s">
        <v>36</v>
      </c>
    </row>
    <row r="24" spans="1:16" ht="51.75" x14ac:dyDescent="0.25">
      <c r="A24" s="19">
        <v>10</v>
      </c>
      <c r="B24" s="9" t="s">
        <v>38</v>
      </c>
      <c r="C24" s="21" t="s">
        <v>23</v>
      </c>
      <c r="D24" s="12">
        <v>2610</v>
      </c>
      <c r="E24" s="20" t="s">
        <v>19</v>
      </c>
      <c r="F24" s="8">
        <v>650975</v>
      </c>
      <c r="G24" s="8">
        <v>650975</v>
      </c>
      <c r="H24" s="12"/>
      <c r="I24" s="20" t="s">
        <v>25</v>
      </c>
      <c r="J24" s="13">
        <v>604967.52</v>
      </c>
      <c r="K24" s="13">
        <v>604967.52</v>
      </c>
      <c r="L24" s="12"/>
      <c r="M24" s="13">
        <v>604967.52</v>
      </c>
      <c r="N24" s="8">
        <v>0</v>
      </c>
      <c r="O24" s="8">
        <v>0</v>
      </c>
      <c r="P24" s="22" t="s">
        <v>36</v>
      </c>
    </row>
    <row r="25" spans="1:16" ht="39" x14ac:dyDescent="0.25">
      <c r="A25" s="19">
        <v>11</v>
      </c>
      <c r="B25" s="9" t="s">
        <v>39</v>
      </c>
      <c r="C25" s="21" t="s">
        <v>23</v>
      </c>
      <c r="D25" s="12">
        <v>2610</v>
      </c>
      <c r="E25" s="20" t="s">
        <v>19</v>
      </c>
      <c r="F25" s="8">
        <v>5000000</v>
      </c>
      <c r="G25" s="8">
        <v>5000000</v>
      </c>
      <c r="H25" s="12"/>
      <c r="I25" s="20" t="s">
        <v>25</v>
      </c>
      <c r="J25" s="13">
        <v>5000000</v>
      </c>
      <c r="K25" s="13">
        <v>5000000</v>
      </c>
      <c r="L25" s="12"/>
      <c r="M25" s="13">
        <v>5000000</v>
      </c>
      <c r="N25" s="8">
        <v>0</v>
      </c>
      <c r="O25" s="8">
        <v>0</v>
      </c>
      <c r="P25" s="22" t="s">
        <v>40</v>
      </c>
    </row>
    <row r="26" spans="1:16" x14ac:dyDescent="0.25">
      <c r="A26" s="5"/>
      <c r="B26" s="14" t="s">
        <v>9</v>
      </c>
      <c r="C26" s="7"/>
      <c r="D26" s="5"/>
      <c r="E26" s="5"/>
      <c r="F26" s="17">
        <f>F25+F24+F23+F22+F21+F20+F19+F18+F17+F16+F15</f>
        <v>62711300</v>
      </c>
      <c r="G26" s="17">
        <f>G25+G24+G23+G22+G21+G20+G19+G18+G17+G16+G15</f>
        <v>62711300</v>
      </c>
      <c r="H26" s="17">
        <f>SUM(H15:H18)</f>
        <v>0</v>
      </c>
      <c r="I26" s="17">
        <f>SUM(I15:I18)</f>
        <v>0</v>
      </c>
      <c r="J26" s="17">
        <f>J25+J24+J23+J22+J21+J19+J18+J17+J16+J15</f>
        <v>62529160.299999997</v>
      </c>
      <c r="K26" s="18">
        <f>K25+K24+K23+K22+K21+K19+K18+K17+K16+K15</f>
        <v>62529160.299999997</v>
      </c>
      <c r="L26" s="17">
        <f>L19+L18+L17+L16+L15</f>
        <v>0</v>
      </c>
      <c r="M26" s="17">
        <f>M25+M24+M23+M22+M21+M19+M18+M17+M16+M15</f>
        <v>62529160.299999997</v>
      </c>
      <c r="N26" s="5">
        <v>0</v>
      </c>
      <c r="O26" s="5">
        <f>O19+O18+O17+O16+O15</f>
        <v>0</v>
      </c>
      <c r="P26" s="15"/>
    </row>
    <row r="27" spans="1:16" x14ac:dyDescent="0.25">
      <c r="A27" s="23"/>
      <c r="B27" s="24" t="s">
        <v>47</v>
      </c>
      <c r="C27" s="23"/>
      <c r="D27" s="23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2026-02-04T08:36:20Z</cp:lastPrinted>
  <dcterms:created xsi:type="dcterms:W3CDTF">2021-03-04T13:41:37Z</dcterms:created>
  <dcterms:modified xsi:type="dcterms:W3CDTF">2026-02-24T15:24:45Z</dcterms:modified>
</cp:coreProperties>
</file>