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іська рада\ШептицькаМР\60\прийнято\4293_УПСЗН  Рішення про виконання місцевих програм в галузі соціального захисту населення за 2025рік\"/>
    </mc:Choice>
  </mc:AlternateContent>
  <xr:revisionPtr revIDLastSave="0" documentId="13_ncr:1_{2388065D-7532-4D07-AA12-BDAA481FB3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Titles" localSheetId="0">Лист1!$12:$14</definedName>
    <definedName name="_xlnm.Print_Area" localSheetId="0">Лист1!$A$1:$P$24</definedName>
  </definedNames>
  <calcPr calcId="181029"/>
</workbook>
</file>

<file path=xl/calcChain.xml><?xml version="1.0" encoding="utf-8"?>
<calcChain xmlns="http://schemas.openxmlformats.org/spreadsheetml/2006/main">
  <c r="J22" i="1" l="1"/>
  <c r="F22" i="1"/>
  <c r="J23" i="1"/>
  <c r="F23" i="1"/>
  <c r="J15" i="1"/>
  <c r="M15" i="1" s="1"/>
  <c r="F15" i="1"/>
  <c r="J16" i="1"/>
  <c r="M16" i="1"/>
  <c r="J17" i="1"/>
  <c r="J20" i="1"/>
  <c r="M20" i="1" s="1"/>
  <c r="J21" i="1"/>
  <c r="M21" i="1" s="1"/>
  <c r="L24" i="1"/>
  <c r="K24" i="1"/>
  <c r="J19" i="1"/>
  <c r="M19" i="1" s="1"/>
  <c r="J18" i="1"/>
  <c r="M18" i="1" s="1"/>
  <c r="G24" i="1"/>
  <c r="F19" i="1"/>
  <c r="F16" i="1"/>
  <c r="F17" i="1"/>
  <c r="F18" i="1"/>
  <c r="F20" i="1"/>
  <c r="F21" i="1"/>
  <c r="O24" i="1"/>
  <c r="N24" i="1"/>
  <c r="H24" i="1"/>
  <c r="F24" i="1"/>
  <c r="J24" i="1"/>
  <c r="M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<sst xmlns="http://schemas.openxmlformats.org/spreadsheetml/2006/main" count="76" uniqueCount="46">
  <si>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</si>
  <si>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</si>
  <si>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</si>
  <si>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</si>
  <si>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</si>
  <si>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</si>
  <si>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</si>
  <si>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</si>
  <si>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</si>
  <si>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</si>
  <si>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</si>
  <si>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ЗАТВЕРДЖЕНО</t>
  </si>
  <si>
    <t>0213192</t>
  </si>
  <si>
    <t>кошти місцевого бюджету</t>
  </si>
  <si>
    <t>рішення Шептицької міської ради</t>
  </si>
  <si>
    <t>Передбачене фінансування на 2024  рік</t>
  </si>
  <si>
    <t>Касові видатки на 2024  рік</t>
  </si>
  <si>
    <t xml:space="preserve">Фактичні видатки </t>
  </si>
  <si>
    <t>Дебіторська заборгованість</t>
  </si>
  <si>
    <t>Кредиторська заборгованість</t>
  </si>
  <si>
    <t xml:space="preserve">Що зроблено, причини невикористання коштів </t>
  </si>
  <si>
    <t>спеціальний тфонд</t>
  </si>
  <si>
    <t>грн.</t>
  </si>
  <si>
    <t>Підтримка діяльності ГО БОНМЧ "Промінь надії"</t>
  </si>
  <si>
    <r>
      <t xml:space="preserve">ВІДПОВІДАЛЬНИЙ ВИКОНАВЕЦЬ: </t>
    </r>
    <r>
      <rPr>
        <i/>
        <sz val="14"/>
        <rFont val="Times New Roman"/>
        <family val="1"/>
        <charset val="204"/>
      </rPr>
      <t>Виконавчий комітет Шептицької міської ради</t>
    </r>
  </si>
  <si>
    <t>Підтримка діяльності громадської організації "Дітей і молоді з інвалідністю "Незламні атлети"</t>
  </si>
  <si>
    <t>ЩОДО ВИКОНАННЯ МІСЦЕВОЇ ЦІЛЬОВОЇ ПРОГРАМИ СТАНОМ  НА 01.01 2026р.</t>
  </si>
  <si>
    <t>забезпечення фінансової підтримки статутної діяльності (послуги 12890,40 грн.; предмети і матеріали 52618,68 грн.; електроенергія 803,62грн.; теплопостачання 2400,00 грн.; інші енергоносії 1090,92 грн.)</t>
  </si>
  <si>
    <t>забезпечення фінансової підтримки статутної діяльності (придбання канцтоварів, оплата послуг інтернету та ремонту картріджу, опалення, придбано печатку, вивіску)</t>
  </si>
  <si>
    <t>забезпечення фінансової підтримки статутної діяльності (оплата енергоносіїв - 41956,29 грн., оренда - 1804,32 грн., послуги 4630,00 грн., предмети і матеріали 11608,39грн.)</t>
  </si>
  <si>
    <t>забезпечення фінансової підтримки статутної діяльності (оплата енергоносіїв - 104403,65 грн., харчування - 12700,00 грн., оплата послуг - 1800,00 грн., господарські товари - 7000,00грн.)</t>
  </si>
  <si>
    <t>забезпечення фінансової підтримки статутної діяльності (оплата енергоносіїв - 20000,00 грн., харчування - 15000,00 грн.)</t>
  </si>
  <si>
    <t>забезпечення фінансової підтримки статутної діяльності (канцтовари - 5000,00 грн., придбання продуктів - 9989,40 грн.)</t>
  </si>
  <si>
    <t>забезпечення фінансової підтримки статутної діяльності (електроенергія - 34000,00 грн., оренда - 6000,00 грн.)</t>
  </si>
  <si>
    <r>
      <t>НАЗВА ПРОГРАМИ:</t>
    </r>
    <r>
      <rPr>
        <b/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 xml:space="preserve">Програма фінансової підтримки громадських організацій інвалідів, ветеранів, учасників війни та інших категорій населення на 2025 рік  </t>
    </r>
  </si>
  <si>
    <r>
      <t xml:space="preserve">КОЛИ І КИМ ЗАТВЕРДЖЕНА ПРОГРАМА: </t>
    </r>
    <r>
      <rPr>
        <i/>
        <sz val="14"/>
        <rFont val="Times New Roman"/>
        <family val="1"/>
        <charset val="204"/>
      </rPr>
      <t>Рішенням Шептицької міської ради № 3256 від 23.01.2025р.</t>
    </r>
  </si>
  <si>
    <t>Реалізація проекту Військовий простір на базі "Будинку рибалки" ГО Спілка ветеранів АТО Червонограда "Воля"</t>
  </si>
  <si>
    <t>забезпечення фінансової підтримки статутної діяльності (оплата за профнастил та комплектуючі матеріали для ремонту покрівлі "Будинок рибалки")</t>
  </si>
  <si>
    <t>забезпечення фінансової підтримки статутної діяльності (оренда - 20000,00 грн.)</t>
  </si>
  <si>
    <t>Підтримка діяльності громадської організації "Спілка сприяння ветеранам, полоненим та зниклим безвісті в АТО"</t>
  </si>
  <si>
    <t>Підтримка діяльності громадської організації "Червоноградська територіальна асоціація осіб з інвалідністю"</t>
  </si>
  <si>
    <t>Підтримка діяльності  міської спілки ветеранів Афганістану</t>
  </si>
  <si>
    <t>Підтримка діяльності Соснівського міського осередку спілки політичних в’язнів України</t>
  </si>
  <si>
    <t>Підтримка діяльності громадської організації неповносправної молоді "Ніка"</t>
  </si>
  <si>
    <t>Підтримка діяльності ГО МПО УТОС</t>
  </si>
  <si>
    <t>19.02.2026  №4293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</si>
</sst>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justify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0" applyFont="1"/>
    <xf numFmtId="0" fontId="9" fillId="0" borderId="8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view="pageBreakPreview" zoomScale="85" zoomScaleNormal="100" workbookViewId="0">
      <selection activeCell="O3" sqref="O3:Q3"/>
    </sheetView>
  </sheetViews>
  <sheetFormatPr defaultRowHeight="15" x14ac:dyDescent="0.25"/>
  <cols>
    <col min="1" max="1" width="3.7109375" style="3" customWidth="1"/>
    <col min="2" max="2" width="42.42578125" style="3" customWidth="1"/>
    <col min="3" max="3" width="10.42578125" style="3" customWidth="1"/>
    <col min="4" max="4" width="9.140625" style="3"/>
    <col min="5" max="5" width="10" style="3" customWidth="1"/>
    <col min="6" max="6" width="11.28515625" style="3" bestFit="1" customWidth="1"/>
    <col min="7" max="7" width="12.5703125" style="3" customWidth="1"/>
    <col min="8" max="8" width="9.7109375" style="3" customWidth="1"/>
    <col min="9" max="9" width="10.140625" style="3" customWidth="1"/>
    <col min="10" max="10" width="11.28515625" style="3" bestFit="1" customWidth="1"/>
    <col min="11" max="11" width="11.7109375" style="3" customWidth="1"/>
    <col min="12" max="12" width="9.28515625" style="3" bestFit="1" customWidth="1"/>
    <col min="13" max="13" width="11.28515625" style="3" bestFit="1" customWidth="1"/>
    <col min="14" max="14" width="15.5703125" style="3" customWidth="1"/>
    <col min="15" max="15" width="15.85546875" style="3" customWidth="1"/>
    <col min="16" max="16" width="35.28515625" style="3" customWidth="1"/>
  </cols>
  <sheetData>
    <row r="1" spans="1:17" ht="15.75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4" t="s">
        <v>11</v>
      </c>
      <c r="P1" s="34"/>
      <c r="Q1" s="34"/>
    </row>
    <row r="2" spans="1:17" ht="15.7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4" t="s">
        <v>14</v>
      </c>
      <c r="P2" s="34"/>
      <c r="Q2" s="34"/>
    </row>
    <row r="3" spans="1:17" ht="15.7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4" t="s">
        <v>45</v>
      </c>
      <c r="P3" s="34"/>
      <c r="Q3" s="34"/>
    </row>
    <row r="4" spans="1:17" ht="15.75" x14ac:dyDescent="0.25">
      <c r="A4" s="36"/>
      <c r="B4" s="36"/>
      <c r="C4" s="36"/>
      <c r="D4" s="36"/>
      <c r="E4" s="8"/>
      <c r="F4" s="8"/>
      <c r="G4" s="8"/>
      <c r="H4" s="8"/>
      <c r="I4" s="8"/>
      <c r="J4" s="8"/>
      <c r="K4" s="8"/>
      <c r="L4" s="8"/>
      <c r="M4" s="8"/>
      <c r="N4" s="8"/>
      <c r="O4" s="35"/>
      <c r="P4" s="35"/>
    </row>
    <row r="6" spans="1:17" x14ac:dyDescent="0.25">
      <c r="A6" s="38" t="s">
        <v>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x14ac:dyDescent="0.25">
      <c r="A7" s="38" t="s">
        <v>26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7" ht="40.9" customHeight="1" x14ac:dyDescent="0.3">
      <c r="A8" s="40" t="s">
        <v>34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7" ht="27" customHeight="1" x14ac:dyDescent="0.3">
      <c r="A9" s="41" t="s">
        <v>35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7" ht="26.25" customHeight="1" x14ac:dyDescent="0.3">
      <c r="A10" s="40" t="s">
        <v>24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2"/>
    </row>
    <row r="11" spans="1:17" x14ac:dyDescent="0.25">
      <c r="A11" s="9" t="s">
        <v>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 t="s">
        <v>22</v>
      </c>
    </row>
    <row r="12" spans="1:17" s="6" customFormat="1" ht="43.15" customHeight="1" x14ac:dyDescent="0.25">
      <c r="A12" s="37" t="s">
        <v>7</v>
      </c>
      <c r="B12" s="37" t="s">
        <v>0</v>
      </c>
      <c r="C12" s="37" t="s">
        <v>1</v>
      </c>
      <c r="D12" s="37" t="s">
        <v>2</v>
      </c>
      <c r="E12" s="42" t="s">
        <v>15</v>
      </c>
      <c r="F12" s="43"/>
      <c r="G12" s="43"/>
      <c r="H12" s="44"/>
      <c r="I12" s="37" t="s">
        <v>16</v>
      </c>
      <c r="J12" s="37"/>
      <c r="K12" s="37"/>
      <c r="L12" s="37"/>
      <c r="M12" s="37" t="s">
        <v>17</v>
      </c>
      <c r="N12" s="37" t="s">
        <v>18</v>
      </c>
      <c r="O12" s="37" t="s">
        <v>19</v>
      </c>
      <c r="P12" s="37" t="s">
        <v>20</v>
      </c>
    </row>
    <row r="13" spans="1:17" s="6" customFormat="1" ht="15.75" customHeight="1" x14ac:dyDescent="0.25">
      <c r="A13" s="37"/>
      <c r="B13" s="37"/>
      <c r="C13" s="37"/>
      <c r="D13" s="37"/>
      <c r="E13" s="37" t="s">
        <v>3</v>
      </c>
      <c r="F13" s="37" t="s">
        <v>4</v>
      </c>
      <c r="G13" s="37" t="s">
        <v>5</v>
      </c>
      <c r="H13" s="37"/>
      <c r="I13" s="37" t="s">
        <v>3</v>
      </c>
      <c r="J13" s="37" t="s">
        <v>4</v>
      </c>
      <c r="K13" s="37" t="s">
        <v>5</v>
      </c>
      <c r="L13" s="37"/>
      <c r="M13" s="37"/>
      <c r="N13" s="37"/>
      <c r="O13" s="37"/>
      <c r="P13" s="37"/>
    </row>
    <row r="14" spans="1:17" s="6" customFormat="1" ht="45" x14ac:dyDescent="0.25">
      <c r="A14" s="37"/>
      <c r="B14" s="37"/>
      <c r="C14" s="37"/>
      <c r="D14" s="37"/>
      <c r="E14" s="37"/>
      <c r="F14" s="37"/>
      <c r="G14" s="5" t="s">
        <v>6</v>
      </c>
      <c r="H14" s="5" t="s">
        <v>21</v>
      </c>
      <c r="I14" s="37"/>
      <c r="J14" s="37"/>
      <c r="K14" s="5" t="s">
        <v>6</v>
      </c>
      <c r="L14" s="5" t="s">
        <v>21</v>
      </c>
      <c r="M14" s="37"/>
      <c r="N14" s="37"/>
      <c r="O14" s="37"/>
      <c r="P14" s="37"/>
    </row>
    <row r="15" spans="1:17" s="6" customFormat="1" ht="58.5" customHeight="1" x14ac:dyDescent="0.25">
      <c r="A15" s="11">
        <v>1</v>
      </c>
      <c r="B15" s="17" t="s">
        <v>39</v>
      </c>
      <c r="C15" s="18" t="s">
        <v>12</v>
      </c>
      <c r="D15" s="19">
        <v>2610</v>
      </c>
      <c r="E15" s="20" t="s">
        <v>13</v>
      </c>
      <c r="F15" s="21">
        <f>G15+H15</f>
        <v>20000</v>
      </c>
      <c r="G15" s="22">
        <v>20000</v>
      </c>
      <c r="H15" s="23">
        <v>0</v>
      </c>
      <c r="I15" s="24" t="s">
        <v>13</v>
      </c>
      <c r="J15" s="21">
        <f>K15+L15</f>
        <v>20000</v>
      </c>
      <c r="K15" s="22">
        <v>20000</v>
      </c>
      <c r="L15" s="22"/>
      <c r="M15" s="25">
        <f>J15</f>
        <v>20000</v>
      </c>
      <c r="N15" s="22"/>
      <c r="O15" s="22"/>
      <c r="P15" s="26" t="s">
        <v>38</v>
      </c>
    </row>
    <row r="16" spans="1:17" s="6" customFormat="1" ht="80.25" customHeight="1" x14ac:dyDescent="0.25">
      <c r="A16" s="12">
        <v>2</v>
      </c>
      <c r="B16" s="27" t="s">
        <v>40</v>
      </c>
      <c r="C16" s="18" t="s">
        <v>12</v>
      </c>
      <c r="D16" s="19">
        <v>2610</v>
      </c>
      <c r="E16" s="20" t="s">
        <v>13</v>
      </c>
      <c r="F16" s="28">
        <f t="shared" ref="F16:F23" si="0">G16+H16</f>
        <v>35000</v>
      </c>
      <c r="G16" s="29">
        <v>35000</v>
      </c>
      <c r="H16" s="23">
        <v>0</v>
      </c>
      <c r="I16" s="24" t="s">
        <v>13</v>
      </c>
      <c r="J16" s="28">
        <f t="shared" ref="J16:J23" si="1">K16+L16</f>
        <v>35000</v>
      </c>
      <c r="K16" s="29">
        <v>35000</v>
      </c>
      <c r="L16" s="29"/>
      <c r="M16" s="25">
        <f t="shared" ref="M16:M21" si="2">J16</f>
        <v>35000</v>
      </c>
      <c r="N16" s="29"/>
      <c r="O16" s="29"/>
      <c r="P16" s="26" t="s">
        <v>31</v>
      </c>
    </row>
    <row r="17" spans="1:16" s="6" customFormat="1" ht="93.75" customHeight="1" x14ac:dyDescent="0.25">
      <c r="A17" s="13">
        <v>3</v>
      </c>
      <c r="B17" s="27" t="s">
        <v>23</v>
      </c>
      <c r="C17" s="18" t="s">
        <v>12</v>
      </c>
      <c r="D17" s="19">
        <v>2610</v>
      </c>
      <c r="E17" s="20" t="s">
        <v>13</v>
      </c>
      <c r="F17" s="28">
        <f t="shared" si="0"/>
        <v>60000</v>
      </c>
      <c r="G17" s="30">
        <v>60000</v>
      </c>
      <c r="H17" s="23">
        <v>0</v>
      </c>
      <c r="I17" s="20" t="s">
        <v>13</v>
      </c>
      <c r="J17" s="28">
        <f t="shared" si="1"/>
        <v>59999</v>
      </c>
      <c r="K17" s="29">
        <v>59999</v>
      </c>
      <c r="L17" s="29"/>
      <c r="M17" s="25">
        <v>59999</v>
      </c>
      <c r="N17" s="29"/>
      <c r="O17" s="29"/>
      <c r="P17" s="26" t="s">
        <v>29</v>
      </c>
    </row>
    <row r="18" spans="1:16" s="6" customFormat="1" ht="105" customHeight="1" x14ac:dyDescent="0.25">
      <c r="A18" s="13">
        <v>4</v>
      </c>
      <c r="B18" s="27" t="s">
        <v>25</v>
      </c>
      <c r="C18" s="18" t="s">
        <v>12</v>
      </c>
      <c r="D18" s="19">
        <v>2610</v>
      </c>
      <c r="E18" s="20" t="s">
        <v>13</v>
      </c>
      <c r="F18" s="28">
        <f t="shared" si="0"/>
        <v>70000</v>
      </c>
      <c r="G18" s="30">
        <v>70000</v>
      </c>
      <c r="H18" s="23">
        <v>0</v>
      </c>
      <c r="I18" s="20" t="s">
        <v>13</v>
      </c>
      <c r="J18" s="28">
        <f t="shared" si="1"/>
        <v>69803.62</v>
      </c>
      <c r="K18" s="29">
        <v>69803.62</v>
      </c>
      <c r="L18" s="29"/>
      <c r="M18" s="25">
        <f t="shared" si="2"/>
        <v>69803.62</v>
      </c>
      <c r="N18" s="29"/>
      <c r="O18" s="29"/>
      <c r="P18" s="26" t="s">
        <v>27</v>
      </c>
    </row>
    <row r="19" spans="1:16" s="6" customFormat="1" ht="71.25" customHeight="1" x14ac:dyDescent="0.25">
      <c r="A19" s="13">
        <v>5</v>
      </c>
      <c r="B19" s="27" t="s">
        <v>41</v>
      </c>
      <c r="C19" s="18" t="s">
        <v>12</v>
      </c>
      <c r="D19" s="19">
        <v>2610</v>
      </c>
      <c r="E19" s="20" t="s">
        <v>13</v>
      </c>
      <c r="F19" s="28">
        <f t="shared" si="0"/>
        <v>40000</v>
      </c>
      <c r="G19" s="30">
        <v>40000</v>
      </c>
      <c r="H19" s="23">
        <v>0</v>
      </c>
      <c r="I19" s="20" t="s">
        <v>13</v>
      </c>
      <c r="J19" s="28">
        <f t="shared" si="1"/>
        <v>40000</v>
      </c>
      <c r="K19" s="29">
        <v>40000</v>
      </c>
      <c r="L19" s="29"/>
      <c r="M19" s="25">
        <f t="shared" si="2"/>
        <v>40000</v>
      </c>
      <c r="N19" s="29"/>
      <c r="O19" s="29"/>
      <c r="P19" s="26" t="s">
        <v>33</v>
      </c>
    </row>
    <row r="20" spans="1:16" s="6" customFormat="1" ht="66.75" customHeight="1" x14ac:dyDescent="0.25">
      <c r="A20" s="13">
        <v>6</v>
      </c>
      <c r="B20" s="27" t="s">
        <v>42</v>
      </c>
      <c r="C20" s="18" t="s">
        <v>12</v>
      </c>
      <c r="D20" s="19">
        <v>2610</v>
      </c>
      <c r="E20" s="20" t="s">
        <v>13</v>
      </c>
      <c r="F20" s="28">
        <f t="shared" si="0"/>
        <v>15000</v>
      </c>
      <c r="G20" s="30">
        <v>15000</v>
      </c>
      <c r="H20" s="23">
        <v>0</v>
      </c>
      <c r="I20" s="20" t="s">
        <v>13</v>
      </c>
      <c r="J20" s="28">
        <f t="shared" si="1"/>
        <v>14989.4</v>
      </c>
      <c r="K20" s="29">
        <v>14989.4</v>
      </c>
      <c r="L20" s="29"/>
      <c r="M20" s="25">
        <f t="shared" si="2"/>
        <v>14989.4</v>
      </c>
      <c r="N20" s="29"/>
      <c r="O20" s="29"/>
      <c r="P20" s="26" t="s">
        <v>32</v>
      </c>
    </row>
    <row r="21" spans="1:16" s="6" customFormat="1" ht="96.75" customHeight="1" x14ac:dyDescent="0.25">
      <c r="A21" s="13">
        <v>7</v>
      </c>
      <c r="B21" s="27" t="s">
        <v>43</v>
      </c>
      <c r="C21" s="18" t="s">
        <v>12</v>
      </c>
      <c r="D21" s="19">
        <v>2610</v>
      </c>
      <c r="E21" s="20" t="s">
        <v>13</v>
      </c>
      <c r="F21" s="28">
        <f t="shared" si="0"/>
        <v>126000</v>
      </c>
      <c r="G21" s="29">
        <v>126000</v>
      </c>
      <c r="H21" s="23">
        <v>0</v>
      </c>
      <c r="I21" s="24" t="s">
        <v>13</v>
      </c>
      <c r="J21" s="28">
        <f t="shared" si="1"/>
        <v>125903.65</v>
      </c>
      <c r="K21" s="29">
        <v>125903.65</v>
      </c>
      <c r="L21" s="29"/>
      <c r="M21" s="25">
        <f t="shared" si="2"/>
        <v>125903.65</v>
      </c>
      <c r="N21" s="29"/>
      <c r="O21" s="29"/>
      <c r="P21" s="26" t="s">
        <v>30</v>
      </c>
    </row>
    <row r="22" spans="1:16" s="6" customFormat="1" ht="90" customHeight="1" x14ac:dyDescent="0.25">
      <c r="A22" s="14">
        <v>8</v>
      </c>
      <c r="B22" s="17" t="s">
        <v>44</v>
      </c>
      <c r="C22" s="18" t="s">
        <v>12</v>
      </c>
      <c r="D22" s="19">
        <v>2610</v>
      </c>
      <c r="E22" s="20" t="s">
        <v>13</v>
      </c>
      <c r="F22" s="28">
        <f>G22+H22</f>
        <v>17000</v>
      </c>
      <c r="G22" s="29">
        <v>17000</v>
      </c>
      <c r="H22" s="23">
        <v>0</v>
      </c>
      <c r="I22" s="24" t="s">
        <v>13</v>
      </c>
      <c r="J22" s="28">
        <f>K22+L22</f>
        <v>17000</v>
      </c>
      <c r="K22" s="29">
        <v>17000</v>
      </c>
      <c r="L22" s="22"/>
      <c r="M22" s="25">
        <v>17000</v>
      </c>
      <c r="N22" s="22"/>
      <c r="O22" s="22"/>
      <c r="P22" s="26" t="s">
        <v>28</v>
      </c>
    </row>
    <row r="23" spans="1:16" s="6" customFormat="1" ht="81" customHeight="1" x14ac:dyDescent="0.25">
      <c r="A23" s="14">
        <v>9</v>
      </c>
      <c r="B23" s="17" t="s">
        <v>36</v>
      </c>
      <c r="C23" s="18" t="s">
        <v>12</v>
      </c>
      <c r="D23" s="19">
        <v>2610</v>
      </c>
      <c r="E23" s="20" t="s">
        <v>13</v>
      </c>
      <c r="F23" s="28">
        <f t="shared" si="0"/>
        <v>100000</v>
      </c>
      <c r="G23" s="29">
        <v>100000</v>
      </c>
      <c r="H23" s="23">
        <v>0</v>
      </c>
      <c r="I23" s="24" t="s">
        <v>13</v>
      </c>
      <c r="J23" s="28">
        <f t="shared" si="1"/>
        <v>100000</v>
      </c>
      <c r="K23" s="29">
        <v>100000</v>
      </c>
      <c r="L23" s="22"/>
      <c r="M23" s="25">
        <v>100000</v>
      </c>
      <c r="N23" s="22"/>
      <c r="O23" s="22"/>
      <c r="P23" s="26" t="s">
        <v>37</v>
      </c>
    </row>
    <row r="24" spans="1:16" s="7" customFormat="1" x14ac:dyDescent="0.25">
      <c r="A24" s="15"/>
      <c r="B24" s="31" t="s">
        <v>9</v>
      </c>
      <c r="C24" s="15"/>
      <c r="D24" s="15"/>
      <c r="E24" s="15"/>
      <c r="F24" s="32">
        <f>F15+F23+F16+F17+F18+F19+F20+F21</f>
        <v>466000</v>
      </c>
      <c r="G24" s="32">
        <f>G15+G23+G16+G17+G18+G19+G20+G21</f>
        <v>466000</v>
      </c>
      <c r="H24" s="32">
        <f>H15+H16</f>
        <v>0</v>
      </c>
      <c r="I24" s="15"/>
      <c r="J24" s="32">
        <f>J15+J23+J16+J17+J18+J19+J20+J21</f>
        <v>465695.67000000004</v>
      </c>
      <c r="K24" s="32">
        <f>K15+K23+K16+K17+K18+K19+K20+K21</f>
        <v>465695.67000000004</v>
      </c>
      <c r="L24" s="32">
        <f>L15+L23+L16+L17+L18+L19+L20+L21</f>
        <v>0</v>
      </c>
      <c r="M24" s="32">
        <f>M15+M23+M16+M17+M18+M19+M20+M21</f>
        <v>465695.67000000004</v>
      </c>
      <c r="N24" s="33">
        <f>N15+N16</f>
        <v>0</v>
      </c>
      <c r="O24" s="33">
        <f>O15+O16</f>
        <v>0</v>
      </c>
      <c r="P24" s="15"/>
    </row>
    <row r="27" spans="1:16" ht="53.45" customHeight="1" x14ac:dyDescent="0.3">
      <c r="B27" s="4"/>
      <c r="C27" s="1"/>
      <c r="D27" s="1"/>
      <c r="E27" s="1"/>
      <c r="F27" s="1"/>
      <c r="G27" s="1"/>
      <c r="H27" s="16"/>
      <c r="I27" s="1"/>
      <c r="J27" s="1"/>
    </row>
    <row r="28" spans="1:16" ht="18.75" x14ac:dyDescent="0.3">
      <c r="B28" s="1"/>
      <c r="C28" s="1"/>
      <c r="D28" s="1"/>
      <c r="E28" s="1"/>
      <c r="F28" s="1"/>
      <c r="G28" s="1"/>
      <c r="H28" s="1"/>
      <c r="I28" s="1"/>
      <c r="J28" s="1"/>
    </row>
    <row r="29" spans="1:16" ht="18.75" x14ac:dyDescent="0.3">
      <c r="B29" s="1"/>
      <c r="C29" s="1"/>
      <c r="D29" s="1"/>
      <c r="E29" s="1"/>
      <c r="F29" s="1"/>
      <c r="G29" s="1"/>
      <c r="H29" s="1"/>
      <c r="I29" s="1"/>
      <c r="J29" s="1"/>
    </row>
    <row r="30" spans="1:16" ht="18.75" x14ac:dyDescent="0.3">
      <c r="B30" s="1"/>
      <c r="C30" s="1"/>
      <c r="D30" s="1"/>
      <c r="E30" s="1"/>
      <c r="F30" s="1"/>
      <c r="G30" s="1"/>
      <c r="H30" s="1"/>
      <c r="I30" s="1"/>
      <c r="J30" s="1"/>
    </row>
    <row r="31" spans="1:16" ht="18.75" x14ac:dyDescent="0.3">
      <c r="B31" s="1"/>
      <c r="C31" s="1"/>
      <c r="D31" s="1"/>
      <c r="E31" s="1"/>
      <c r="F31" s="1"/>
      <c r="G31" s="1"/>
      <c r="H31" s="1"/>
      <c r="I31" s="1"/>
      <c r="J31" s="1"/>
    </row>
    <row r="32" spans="1:16" ht="18.75" x14ac:dyDescent="0.3">
      <c r="B32" s="1"/>
      <c r="C32" s="1"/>
      <c r="D32" s="1"/>
      <c r="E32" s="1"/>
      <c r="F32" s="1"/>
      <c r="G32" s="1"/>
      <c r="H32" s="1"/>
    </row>
    <row r="33" spans="2:2" x14ac:dyDescent="0.25"/>
  </sheetData>
  <mergeCells count="26">
    <mergeCell ref="A6:P6"/>
    <mergeCell ref="A8:P8"/>
    <mergeCell ref="A7:P7"/>
    <mergeCell ref="E12:H12"/>
    <mergeCell ref="O12:O14"/>
    <mergeCell ref="M12:M14"/>
    <mergeCell ref="J13:J14"/>
    <mergeCell ref="C12:C14"/>
    <mergeCell ref="A9:P9"/>
    <mergeCell ref="G13:H13"/>
    <mergeCell ref="I13:I14"/>
    <mergeCell ref="K13:L13"/>
    <mergeCell ref="P12:P14"/>
    <mergeCell ref="A10:O10"/>
    <mergeCell ref="I12:L12"/>
    <mergeCell ref="F13:F14"/>
    <mergeCell ref="B12:B14"/>
    <mergeCell ref="E13:E14"/>
    <mergeCell ref="N12:N14"/>
    <mergeCell ref="D12:D14"/>
    <mergeCell ref="A12:A14"/>
    <mergeCell ref="O1:Q1"/>
    <mergeCell ref="O2:Q2"/>
    <mergeCell ref="O3:Q3"/>
    <mergeCell ref="O4:P4"/>
    <mergeCell ref="A4:D4"/>
  </mergeCells>
  <phoneticPr fontId="0" type="noConversion"/>
  <pageMargins left="0.31496062992125984" right="0.15748031496062992" top="0.78740157480314965" bottom="0.74803149606299213" header="0.31496062992125984" footer="0.31496062992125984"/>
  <pageSetup paperSize="9" scale="62" orientation="landscape" r:id="rId1"/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Laptopchik</cp:lastModifiedBy>
  <cp:lastPrinted>2025-04-03T10:52:57Z</cp:lastPrinted>
  <dcterms:created xsi:type="dcterms:W3CDTF">2021-03-04T13:41:37Z</dcterms:created>
  <dcterms:modified xsi:type="dcterms:W3CDTF">2026-02-23T20:37:56Z</dcterms:modified>
</cp:coreProperties>
</file>