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2" i="1" l="1"/>
  <c r="H22" i="1"/>
  <c r="J22" i="1"/>
  <c r="K22" i="1"/>
  <c r="L22" i="1"/>
  <c r="M22" i="1"/>
  <c r="N22" i="1"/>
  <c r="O22" i="1"/>
  <c r="F22" i="1"/>
  <c r="G21" i="1" l="1"/>
  <c r="M21" i="1" l="1"/>
  <c r="K21" i="1"/>
  <c r="J21" i="1"/>
  <c r="F21" i="1"/>
</calcChain>
</file>

<file path=xl/sharedStrings.xml><?xml version="1.0" encoding="utf-8"?>
<sst xmlns="http://schemas.openxmlformats.org/spreadsheetml/2006/main" count="68" uniqueCount="44">
  <si>
    <t>Назва завдання, заходу</t>
  </si>
  <si>
    <t>КЕКВ</t>
  </si>
  <si>
    <t>всього</t>
  </si>
  <si>
    <t>в т.ч.</t>
  </si>
  <si>
    <t>загальний фонд</t>
  </si>
  <si>
    <t>ЗВІТ</t>
  </si>
  <si>
    <t>Результативні показники виконання програми</t>
  </si>
  <si>
    <t>фактичні видатки  грн.</t>
  </si>
  <si>
    <t>Планові обсяги фінансування на 2025 рік,   грн.</t>
  </si>
  <si>
    <t>фінан-сові джерела</t>
  </si>
  <si>
    <t>спеціа-льний фонд</t>
  </si>
  <si>
    <t>Дебі-торсь-ка забор-гова-ність  грн.</t>
  </si>
  <si>
    <t>Креди-торсь-ка забор-гова-ність грн.</t>
  </si>
  <si>
    <t>0218230</t>
  </si>
  <si>
    <t>Забезпечення роботи системи відеонагляу (оплата електроенергії та за доступ до інтернету)</t>
  </si>
  <si>
    <t>ВСЬОГО ПО ПРОГРАМІ:</t>
  </si>
  <si>
    <r>
      <t xml:space="preserve">КОЛИ  І КИМ ЗАТВЕРДЖЕНА ПРОГРАМА </t>
    </r>
    <r>
      <rPr>
        <b/>
        <u/>
        <sz val="14"/>
        <color indexed="8"/>
        <rFont val="Times New Roman"/>
        <family val="1"/>
        <charset val="204"/>
      </rPr>
      <t>рішенням Шептицької міської ради №3253 від 23.01.2025р.</t>
    </r>
  </si>
  <si>
    <t>Ремонт відеокамер в м.Соснівка</t>
  </si>
  <si>
    <t>Ремонт відеокамер в с.Поздимир</t>
  </si>
  <si>
    <t>Відремонтовано відеокамери в м.Соснівка</t>
  </si>
  <si>
    <t>Відремонтовано відеокамери в с.Поздимир</t>
  </si>
  <si>
    <t>Технічне обслуговування системи відеонагляду</t>
  </si>
  <si>
    <t>Проведено технічне обслуговування системи відеонагляду</t>
  </si>
  <si>
    <t>Оплата в сумі 114955,83 грн. за електроенергію, спожито 11959 кВт. Оплата в сумі 296325,0 грн. за використання інтернету.</t>
  </si>
  <si>
    <t>Оплата в сумі 80081,9 грн. за електроенергію, спожито 7889 кВт. Оплата в сумі 6000,0 грн. за використання інтернету.</t>
  </si>
  <si>
    <t>ЩОДО ВИКОНАННЯ МІСЦЕВОЇ  ЦІЛЬОВОЇ ПРОГРАМИ СТАНОМ ЗА 2025 РІК</t>
  </si>
  <si>
    <t>Касові видатки за 2025 рік,  грн.</t>
  </si>
  <si>
    <t>ЗАТВЕРДЖЕНО</t>
  </si>
  <si>
    <t>міської  ради</t>
  </si>
  <si>
    <t>__________ №___</t>
  </si>
  <si>
    <r>
      <t>НАЗВА ПРОГРАМИ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u/>
        <sz val="14"/>
        <color indexed="8"/>
        <rFont val="Times New Roman"/>
        <family val="1"/>
        <charset val="204"/>
      </rPr>
      <t xml:space="preserve"> Програма  заходів громадського порядку  та безпеки на 2025 рік  згідно комплексної  програми "Безпечна громада на 2022-2025 роки"</t>
    </r>
  </si>
  <si>
    <t>місцевий бюджет</t>
  </si>
  <si>
    <r>
      <t xml:space="preserve">ВІДПОВІДАЛЬНИЙ ВИКОНАВЕЦЬ </t>
    </r>
    <r>
      <rPr>
        <b/>
        <u/>
        <sz val="14"/>
        <rFont val="Times New Roman"/>
        <family val="1"/>
        <charset val="204"/>
      </rPr>
      <t xml:space="preserve">Комунальне підприємство "Комунальник", Виконавчий комітет Шептицької міської ради </t>
    </r>
  </si>
  <si>
    <t>Надання приміщень поліцейським офіцерам у користування та забезпечення поліцейської станції с.Сілець комунальними послугами та послугами інтернет провайдерів та зв'язку</t>
  </si>
  <si>
    <t>2240   2273   2274</t>
  </si>
  <si>
    <t>2800,00   20000,0 28000,0</t>
  </si>
  <si>
    <t>2799,96   14904,09    19954,76</t>
  </si>
  <si>
    <t>2799,96- сплачено за послуги інтернет провайдерів; 14904,09- оплата електроенергії; 19954,76 - оплата природнього газу</t>
  </si>
  <si>
    <t>Разом по КП "Комунальник":</t>
  </si>
  <si>
    <t>Разом по Виконавчому комітету Шептицької міської ради:</t>
  </si>
  <si>
    <t xml:space="preserve">Рішення Шептицької </t>
  </si>
  <si>
    <t>Код прог-рамної класифі-кації видатків</t>
  </si>
  <si>
    <t>№ з/п</t>
  </si>
  <si>
    <t>Забезпечення приміщення Поліцей-ської станції у  м. Соснівка  послугами з постачання та розподілу електроенергії та  послугами інтернет-провайдерів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</si>
</sst>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/>
    <xf numFmtId="0" fontId="13" fillId="0" borderId="0" xfId="0" applyFont="1" applyAlignment="1"/>
    <xf numFmtId="3" fontId="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7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view="pageBreakPreview" zoomScale="89" zoomScaleNormal="100" zoomScaleSheetLayoutView="89" workbookViewId="0">
      <selection activeCell="G3" sqref="G3"/>
    </sheetView>
  </sheetViews>
  <sheetFormatPr defaultRowHeight="15" x14ac:dyDescent="0.25"/>
  <cols>
    <col min="1" max="1" width="3.5703125" customWidth="1"/>
    <col min="2" max="2" width="32.7109375" customWidth="1"/>
    <col min="3" max="3" width="8.28515625" customWidth="1"/>
    <col min="4" max="4" width="6.5703125" customWidth="1"/>
    <col min="5" max="5" width="9.28515625" customWidth="1"/>
    <col min="6" max="6" width="9.7109375" customWidth="1"/>
    <col min="7" max="7" width="9.85546875" customWidth="1"/>
    <col min="8" max="8" width="8.85546875" customWidth="1"/>
    <col min="9" max="9" width="8.7109375" customWidth="1"/>
    <col min="10" max="10" width="14" customWidth="1"/>
    <col min="11" max="11" width="13.28515625" customWidth="1"/>
    <col min="12" max="12" width="7.140625" customWidth="1"/>
    <col min="13" max="13" width="12.28515625" customWidth="1"/>
    <col min="14" max="14" width="7.28515625" customWidth="1"/>
    <col min="15" max="15" width="7.140625" customWidth="1"/>
    <col min="16" max="16" width="30.5703125" customWidth="1"/>
  </cols>
  <sheetData>
    <row r="1" spans="1:16" ht="17.25" x14ac:dyDescent="0.3">
      <c r="N1" s="25" t="s">
        <v>27</v>
      </c>
      <c r="O1" s="25"/>
      <c r="P1" s="26"/>
    </row>
    <row r="2" spans="1:16" ht="17.25" x14ac:dyDescent="0.3">
      <c r="N2" s="27" t="s">
        <v>40</v>
      </c>
      <c r="O2" s="27"/>
      <c r="P2" s="26"/>
    </row>
    <row r="3" spans="1:16" ht="17.25" x14ac:dyDescent="0.3">
      <c r="N3" s="27" t="s">
        <v>28</v>
      </c>
      <c r="O3" s="27"/>
      <c r="P3" s="28"/>
    </row>
    <row r="4" spans="1:16" ht="16.5" x14ac:dyDescent="0.25">
      <c r="N4" s="45" t="s">
        <v>29</v>
      </c>
      <c r="O4" s="45"/>
      <c r="P4" s="45"/>
    </row>
    <row r="5" spans="1:16" ht="18.75" x14ac:dyDescent="0.3">
      <c r="A5" s="46" t="s">
        <v>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8.75" x14ac:dyDescent="0.3">
      <c r="A6" s="46" t="s">
        <v>25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8.75" x14ac:dyDescent="0.3">
      <c r="A7" s="48" t="s">
        <v>30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ht="18.75" x14ac:dyDescent="0.3">
      <c r="A8" s="49" t="s">
        <v>16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 ht="18.75" x14ac:dyDescent="0.3">
      <c r="A9" s="50" t="s">
        <v>32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18"/>
    </row>
    <row r="10" spans="1:16" ht="12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8"/>
    </row>
    <row r="11" spans="1:16" x14ac:dyDescent="0.25">
      <c r="A11" s="42" t="s">
        <v>42</v>
      </c>
      <c r="B11" s="43" t="s">
        <v>0</v>
      </c>
      <c r="C11" s="42" t="s">
        <v>41</v>
      </c>
      <c r="D11" s="43" t="s">
        <v>1</v>
      </c>
      <c r="E11" s="41" t="s">
        <v>8</v>
      </c>
      <c r="F11" s="41"/>
      <c r="G11" s="41"/>
      <c r="H11" s="41"/>
      <c r="I11" s="42" t="s">
        <v>26</v>
      </c>
      <c r="J11" s="42"/>
      <c r="K11" s="42"/>
      <c r="L11" s="42"/>
      <c r="M11" s="42" t="s">
        <v>7</v>
      </c>
      <c r="N11" s="41" t="s">
        <v>11</v>
      </c>
      <c r="O11" s="41" t="s">
        <v>12</v>
      </c>
      <c r="P11" s="42" t="s">
        <v>6</v>
      </c>
    </row>
    <row r="12" spans="1:16" x14ac:dyDescent="0.25">
      <c r="A12" s="42"/>
      <c r="B12" s="43"/>
      <c r="C12" s="42"/>
      <c r="D12" s="43"/>
      <c r="E12" s="42" t="s">
        <v>9</v>
      </c>
      <c r="F12" s="43" t="s">
        <v>2</v>
      </c>
      <c r="G12" s="44" t="s">
        <v>3</v>
      </c>
      <c r="H12" s="44"/>
      <c r="I12" s="42" t="s">
        <v>9</v>
      </c>
      <c r="J12" s="43" t="s">
        <v>2</v>
      </c>
      <c r="K12" s="43" t="s">
        <v>3</v>
      </c>
      <c r="L12" s="43"/>
      <c r="M12" s="42"/>
      <c r="N12" s="41"/>
      <c r="O12" s="41"/>
      <c r="P12" s="42"/>
    </row>
    <row r="13" spans="1:16" ht="60" customHeight="1" x14ac:dyDescent="0.25">
      <c r="A13" s="42"/>
      <c r="B13" s="43"/>
      <c r="C13" s="42"/>
      <c r="D13" s="43"/>
      <c r="E13" s="42"/>
      <c r="F13" s="43"/>
      <c r="G13" s="19" t="s">
        <v>4</v>
      </c>
      <c r="H13" s="19" t="s">
        <v>10</v>
      </c>
      <c r="I13" s="42"/>
      <c r="J13" s="43"/>
      <c r="K13" s="19" t="s">
        <v>4</v>
      </c>
      <c r="L13" s="19" t="s">
        <v>10</v>
      </c>
      <c r="M13" s="42"/>
      <c r="N13" s="41"/>
      <c r="O13" s="41"/>
      <c r="P13" s="42"/>
    </row>
    <row r="14" spans="1:16" ht="92.25" customHeight="1" x14ac:dyDescent="0.25">
      <c r="A14" s="23">
        <v>1</v>
      </c>
      <c r="B14" s="11" t="s">
        <v>33</v>
      </c>
      <c r="C14" s="7" t="s">
        <v>13</v>
      </c>
      <c r="D14" s="29" t="s">
        <v>34</v>
      </c>
      <c r="E14" s="24" t="s">
        <v>31</v>
      </c>
      <c r="F14" s="24" t="s">
        <v>35</v>
      </c>
      <c r="G14" s="24" t="s">
        <v>35</v>
      </c>
      <c r="H14" s="24"/>
      <c r="I14" s="30" t="s">
        <v>31</v>
      </c>
      <c r="J14" s="24" t="s">
        <v>36</v>
      </c>
      <c r="K14" s="24" t="s">
        <v>36</v>
      </c>
      <c r="L14" s="24">
        <v>0</v>
      </c>
      <c r="M14" s="24" t="s">
        <v>36</v>
      </c>
      <c r="N14" s="24">
        <v>0</v>
      </c>
      <c r="O14" s="24">
        <v>0</v>
      </c>
      <c r="P14" s="24" t="s">
        <v>37</v>
      </c>
    </row>
    <row r="15" spans="1:16" ht="30" customHeight="1" x14ac:dyDescent="0.25">
      <c r="A15" s="31"/>
      <c r="B15" s="32" t="s">
        <v>39</v>
      </c>
      <c r="C15" s="33"/>
      <c r="D15" s="31"/>
      <c r="E15" s="33"/>
      <c r="F15" s="34">
        <v>50800</v>
      </c>
      <c r="G15" s="35">
        <v>50800</v>
      </c>
      <c r="H15" s="35">
        <v>0</v>
      </c>
      <c r="I15" s="35"/>
      <c r="J15" s="34">
        <v>37658.81</v>
      </c>
      <c r="K15" s="35">
        <v>37658.81</v>
      </c>
      <c r="L15" s="35"/>
      <c r="M15" s="35">
        <v>37658.81</v>
      </c>
      <c r="N15" s="35">
        <v>0</v>
      </c>
      <c r="O15" s="35">
        <v>0</v>
      </c>
      <c r="P15" s="35"/>
    </row>
    <row r="16" spans="1:16" ht="60.75" customHeight="1" x14ac:dyDescent="0.25">
      <c r="A16" s="4">
        <v>1</v>
      </c>
      <c r="B16" s="22" t="s">
        <v>14</v>
      </c>
      <c r="C16" s="7" t="s">
        <v>13</v>
      </c>
      <c r="D16" s="1">
        <v>2610</v>
      </c>
      <c r="E16" s="9" t="s">
        <v>31</v>
      </c>
      <c r="F16" s="3">
        <v>428500</v>
      </c>
      <c r="G16" s="4">
        <v>428500</v>
      </c>
      <c r="H16" s="4">
        <v>0</v>
      </c>
      <c r="I16" s="9" t="s">
        <v>31</v>
      </c>
      <c r="J16" s="3">
        <v>411280.83</v>
      </c>
      <c r="K16" s="20">
        <v>411280.83</v>
      </c>
      <c r="L16" s="5">
        <v>0</v>
      </c>
      <c r="M16" s="20">
        <v>411280.83</v>
      </c>
      <c r="N16" s="5">
        <v>0</v>
      </c>
      <c r="O16" s="5">
        <v>0</v>
      </c>
      <c r="P16" s="17" t="s">
        <v>23</v>
      </c>
    </row>
    <row r="17" spans="1:16" ht="75" x14ac:dyDescent="0.25">
      <c r="A17" s="4">
        <v>2</v>
      </c>
      <c r="B17" s="22" t="s">
        <v>43</v>
      </c>
      <c r="C17" s="7" t="s">
        <v>13</v>
      </c>
      <c r="D17" s="1">
        <v>2610</v>
      </c>
      <c r="E17" s="9" t="s">
        <v>31</v>
      </c>
      <c r="F17" s="3">
        <v>90500</v>
      </c>
      <c r="G17" s="4">
        <v>90500</v>
      </c>
      <c r="H17" s="4">
        <v>0</v>
      </c>
      <c r="I17" s="9" t="s">
        <v>31</v>
      </c>
      <c r="J17" s="3">
        <v>86081.9</v>
      </c>
      <c r="K17" s="20">
        <v>86081.9</v>
      </c>
      <c r="L17" s="5">
        <v>0</v>
      </c>
      <c r="M17" s="20">
        <v>86081.9</v>
      </c>
      <c r="N17" s="5">
        <v>0</v>
      </c>
      <c r="O17" s="5">
        <v>0</v>
      </c>
      <c r="P17" s="17" t="s">
        <v>24</v>
      </c>
    </row>
    <row r="18" spans="1:16" ht="35.25" customHeight="1" x14ac:dyDescent="0.25">
      <c r="A18" s="4">
        <v>3</v>
      </c>
      <c r="B18" s="11" t="s">
        <v>17</v>
      </c>
      <c r="C18" s="7" t="s">
        <v>13</v>
      </c>
      <c r="D18" s="1">
        <v>2610</v>
      </c>
      <c r="E18" s="9" t="s">
        <v>31</v>
      </c>
      <c r="F18" s="3">
        <v>10000</v>
      </c>
      <c r="G18" s="20">
        <v>10000</v>
      </c>
      <c r="H18" s="4">
        <v>0</v>
      </c>
      <c r="I18" s="9" t="s">
        <v>31</v>
      </c>
      <c r="J18" s="3">
        <v>10000</v>
      </c>
      <c r="K18" s="20">
        <v>10000</v>
      </c>
      <c r="L18" s="5">
        <v>0</v>
      </c>
      <c r="M18" s="20">
        <v>10000</v>
      </c>
      <c r="N18" s="5">
        <v>0</v>
      </c>
      <c r="O18" s="5">
        <v>0</v>
      </c>
      <c r="P18" s="11" t="s">
        <v>19</v>
      </c>
    </row>
    <row r="19" spans="1:16" ht="33" customHeight="1" x14ac:dyDescent="0.25">
      <c r="A19" s="4">
        <v>4</v>
      </c>
      <c r="B19" s="11" t="s">
        <v>18</v>
      </c>
      <c r="C19" s="7" t="s">
        <v>13</v>
      </c>
      <c r="D19" s="1">
        <v>2610</v>
      </c>
      <c r="E19" s="9" t="s">
        <v>31</v>
      </c>
      <c r="F19" s="3">
        <v>30000</v>
      </c>
      <c r="G19" s="20">
        <v>30000</v>
      </c>
      <c r="H19" s="4">
        <v>0</v>
      </c>
      <c r="I19" s="9" t="s">
        <v>31</v>
      </c>
      <c r="J19" s="3">
        <v>30000</v>
      </c>
      <c r="K19" s="20">
        <v>30000</v>
      </c>
      <c r="L19" s="5">
        <v>0</v>
      </c>
      <c r="M19" s="20">
        <v>30000</v>
      </c>
      <c r="N19" s="5">
        <v>0</v>
      </c>
      <c r="O19" s="5">
        <v>0</v>
      </c>
      <c r="P19" s="11" t="s">
        <v>20</v>
      </c>
    </row>
    <row r="20" spans="1:16" ht="42.75" customHeight="1" x14ac:dyDescent="0.25">
      <c r="A20" s="4">
        <v>5</v>
      </c>
      <c r="B20" s="11" t="s">
        <v>21</v>
      </c>
      <c r="C20" s="7" t="s">
        <v>13</v>
      </c>
      <c r="D20" s="1">
        <v>2610</v>
      </c>
      <c r="E20" s="9" t="s">
        <v>31</v>
      </c>
      <c r="F20" s="3">
        <v>25000</v>
      </c>
      <c r="G20" s="20">
        <v>25000</v>
      </c>
      <c r="H20" s="4">
        <v>0</v>
      </c>
      <c r="I20" s="9" t="s">
        <v>31</v>
      </c>
      <c r="J20" s="3">
        <v>25000</v>
      </c>
      <c r="K20" s="20">
        <v>25000</v>
      </c>
      <c r="L20" s="5">
        <v>0</v>
      </c>
      <c r="M20" s="20">
        <v>25000</v>
      </c>
      <c r="N20" s="5">
        <v>0</v>
      </c>
      <c r="O20" s="5">
        <v>0</v>
      </c>
      <c r="P20" s="11" t="s">
        <v>22</v>
      </c>
    </row>
    <row r="21" spans="1:16" ht="19.5" customHeight="1" x14ac:dyDescent="0.25">
      <c r="A21" s="36"/>
      <c r="B21" s="37" t="s">
        <v>38</v>
      </c>
      <c r="C21" s="38"/>
      <c r="D21" s="38"/>
      <c r="E21" s="38"/>
      <c r="F21" s="39">
        <f>SUM(F16:F20)</f>
        <v>584000</v>
      </c>
      <c r="G21" s="39">
        <f>G20+G19+G18+G17+G16</f>
        <v>584000</v>
      </c>
      <c r="H21" s="39">
        <v>0</v>
      </c>
      <c r="I21" s="37"/>
      <c r="J21" s="39">
        <f>SUM(J16:J20)</f>
        <v>562362.73</v>
      </c>
      <c r="K21" s="39">
        <f>SUM(K16:K20)</f>
        <v>562362.73</v>
      </c>
      <c r="L21" s="39">
        <v>0</v>
      </c>
      <c r="M21" s="39">
        <f>SUM(M16:M20)</f>
        <v>562362.73</v>
      </c>
      <c r="N21" s="40">
        <v>0</v>
      </c>
      <c r="O21" s="40">
        <v>0</v>
      </c>
      <c r="P21" s="38"/>
    </row>
    <row r="22" spans="1:16" x14ac:dyDescent="0.25">
      <c r="A22" s="8"/>
      <c r="B22" s="6" t="s">
        <v>15</v>
      </c>
      <c r="C22" s="2"/>
      <c r="D22" s="2"/>
      <c r="E22" s="2"/>
      <c r="F22" s="10">
        <f>F21+F15</f>
        <v>634800</v>
      </c>
      <c r="G22" s="10">
        <f t="shared" ref="G22:O22" si="0">G21+G15</f>
        <v>634800</v>
      </c>
      <c r="H22" s="10">
        <f t="shared" si="0"/>
        <v>0</v>
      </c>
      <c r="I22" s="10"/>
      <c r="J22" s="10">
        <f t="shared" si="0"/>
        <v>600021.54</v>
      </c>
      <c r="K22" s="10">
        <f t="shared" si="0"/>
        <v>600021.54</v>
      </c>
      <c r="L22" s="10">
        <f t="shared" si="0"/>
        <v>0</v>
      </c>
      <c r="M22" s="10">
        <f t="shared" si="0"/>
        <v>600021.54</v>
      </c>
      <c r="N22" s="10">
        <f t="shared" si="0"/>
        <v>0</v>
      </c>
      <c r="O22" s="10">
        <f t="shared" si="0"/>
        <v>0</v>
      </c>
      <c r="P22" s="2"/>
    </row>
    <row r="23" spans="1:16" x14ac:dyDescent="0.25">
      <c r="A23" s="12"/>
      <c r="B23" s="13"/>
      <c r="C23" s="14"/>
      <c r="D23" s="14"/>
      <c r="E23" s="14"/>
      <c r="F23" s="15"/>
      <c r="G23" s="15"/>
      <c r="H23" s="15"/>
      <c r="I23" s="13"/>
      <c r="J23" s="15"/>
      <c r="K23" s="15"/>
      <c r="L23" s="15"/>
      <c r="M23" s="15"/>
      <c r="N23" s="16"/>
      <c r="O23" s="16"/>
      <c r="P23" s="14"/>
    </row>
    <row r="24" spans="1:16" x14ac:dyDescent="0.25">
      <c r="A24" s="12"/>
      <c r="B24" s="13"/>
      <c r="C24" s="14"/>
      <c r="D24" s="14"/>
      <c r="E24" s="14"/>
      <c r="F24" s="15"/>
      <c r="G24" s="15"/>
      <c r="H24" s="15"/>
      <c r="I24" s="13"/>
      <c r="J24" s="15"/>
      <c r="K24" s="15"/>
      <c r="L24" s="15"/>
      <c r="M24" s="15"/>
      <c r="N24" s="16"/>
      <c r="O24" s="16"/>
      <c r="P24" s="14"/>
    </row>
    <row r="25" spans="1:16" x14ac:dyDescent="0.25">
      <c r="A25" s="12"/>
      <c r="B25" s="13"/>
      <c r="C25" s="14"/>
      <c r="D25" s="14"/>
      <c r="E25" s="14"/>
      <c r="F25" s="15"/>
      <c r="G25" s="15"/>
      <c r="H25" s="15"/>
      <c r="I25" s="13"/>
      <c r="J25" s="15"/>
      <c r="K25" s="15"/>
      <c r="L25" s="15"/>
      <c r="M25" s="15"/>
      <c r="N25" s="16"/>
      <c r="O25" s="16"/>
      <c r="P25" s="14"/>
    </row>
  </sheetData>
  <mergeCells count="22">
    <mergeCell ref="O11:O13"/>
    <mergeCell ref="N4:P4"/>
    <mergeCell ref="A5:P5"/>
    <mergeCell ref="A6:P6"/>
    <mergeCell ref="A7:P7"/>
    <mergeCell ref="A8:P8"/>
    <mergeCell ref="P11:P13"/>
    <mergeCell ref="I12:I13"/>
    <mergeCell ref="J12:J13"/>
    <mergeCell ref="K12:L12"/>
    <mergeCell ref="A9:O9"/>
    <mergeCell ref="A11:A13"/>
    <mergeCell ref="B11:B13"/>
    <mergeCell ref="C11:C13"/>
    <mergeCell ref="D11:D13"/>
    <mergeCell ref="E11:H11"/>
    <mergeCell ref="N11:N13"/>
    <mergeCell ref="E12:E13"/>
    <mergeCell ref="F12:F13"/>
    <mergeCell ref="G12:H12"/>
    <mergeCell ref="I11:L11"/>
    <mergeCell ref="M11:M13"/>
  </mergeCells>
  <phoneticPr fontId="0" type="noConversion"/>
  <pageMargins left="0.31" right="0.16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2026-02-05T11:46:54Z</cp:lastPrinted>
  <dcterms:created xsi:type="dcterms:W3CDTF">2021-03-04T13:41:37Z</dcterms:created>
  <dcterms:modified xsi:type="dcterms:W3CDTF">2026-02-05T11:47:16Z</dcterms:modified>
</cp:coreProperties>
</file>