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E31" i="1"/>
  <c r="F31"/>
  <c r="D31"/>
  <c r="D36"/>
  <c r="F22"/>
  <c r="F35"/>
  <c r="F32"/>
  <c r="E22"/>
  <c r="D22"/>
  <c r="D32"/>
  <c r="E34"/>
  <c r="F34"/>
  <c r="D34"/>
  <c r="E33"/>
  <c r="F33"/>
  <c r="D33"/>
  <c r="E36"/>
  <c r="F36"/>
  <c r="F30"/>
  <c r="E30"/>
  <c r="C30"/>
  <c r="F29"/>
  <c r="E29"/>
  <c r="C29"/>
  <c r="F27"/>
  <c r="F26"/>
  <c r="E27"/>
  <c r="C27"/>
  <c r="E35"/>
  <c r="E32"/>
  <c r="D35"/>
  <c r="D28"/>
  <c r="D26"/>
  <c r="E19"/>
  <c r="F19"/>
  <c r="D19"/>
  <c r="F16"/>
  <c r="E16"/>
  <c r="C16"/>
  <c r="F14"/>
  <c r="E14"/>
  <c r="C14"/>
  <c r="C31"/>
  <c r="C25"/>
  <c r="C22"/>
  <c r="C21"/>
  <c r="C20"/>
  <c r="C18"/>
  <c r="C17"/>
  <c r="C15"/>
  <c r="E28"/>
  <c r="C36"/>
  <c r="C19"/>
  <c r="C35"/>
  <c r="C32"/>
  <c r="C34"/>
  <c r="C33"/>
  <c r="F13"/>
  <c r="F23"/>
  <c r="C28"/>
  <c r="F28"/>
  <c r="D13"/>
  <c r="E26"/>
  <c r="C26"/>
  <c r="E13"/>
  <c r="E23"/>
  <c r="C13"/>
  <c r="D23"/>
  <c r="C23"/>
</calcChain>
</file>

<file path=xl/sharedStrings.xml><?xml version="1.0" encoding="utf-8"?>
<sst xmlns="http://schemas.openxmlformats.org/spreadsheetml/2006/main" count="44" uniqueCount="37">
  <si>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</si>
  <si>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</si>
  <si>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</si>
  <si>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</si>
  <si>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</si>
  <si>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</si>
  <si>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</si>
  <si>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</si>
  <si>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</si>
  <si>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</si>
  <si>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</si>
  <si>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</si>
  <si>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</si>
  <si>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</si>
  <si>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</si>
  <si>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</si>
  <si>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</si>
  <si>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</si>
  <si>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</si>
  <si>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</si>
  <si>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</si>
  <si>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</si>
  <si>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</si>
  <si>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</si>
  <si>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</si>
  <si>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</si>
  <si>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</si>
  <si>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</si>
  <si>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</si>
  <si>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</si>
  <si>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</si>
  <si>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</si>
  <si>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</si>
  <si>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</si>
  <si>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№3</t>
  </si>
  <si>
    <t>(підпис)</t>
  </si>
  <si>
    <r>
      <t>22.01.2026</t>
    </r>
    <r>
      <rPr>
        <sz val="10"/>
        <color indexed="8"/>
        <rFont val="Times New Roman"/>
        <family val="1"/>
        <charset val="204"/>
      </rPr>
      <t xml:space="preserve"> №</t>
    </r>
    <r>
      <rPr>
        <u/>
        <sz val="10"/>
        <color indexed="8"/>
        <rFont val="Times New Roman"/>
        <family val="1"/>
        <charset val="204"/>
      </rPr>
      <t>4194</t>
    </r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</si>
</sst>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workbookViewId="0">
      <selection activeCell="A5" sqref="A5:F5"/>
    </sheetView>
  </sheetViews>
  <sheetFormatPr defaultRowHeight="13.2"/>
  <cols>
    <col min="1" max="1" width="11.33203125" style="1" customWidth="1"/>
    <col min="2" max="2" width="41.109375" style="1" customWidth="1"/>
    <col min="3" max="3" width="14.77734375" style="1" customWidth="1"/>
    <col min="4" max="6" width="14.21875" style="1" customWidth="1"/>
    <col min="7" max="16384" width="8.88671875" style="1"/>
  </cols>
  <sheetData>
    <row r="1" spans="1:6">
      <c r="D1" s="1" t="s">
        <v>34</v>
      </c>
    </row>
    <row r="2" spans="1:6">
      <c r="D2" s="1" t="s">
        <v>33</v>
      </c>
    </row>
    <row r="3" spans="1:6">
      <c r="D3" s="20" t="s">
        <v>36</v>
      </c>
    </row>
    <row r="5" spans="1:6" ht="25.5" customHeight="1">
      <c r="A5" s="24" t="s">
        <v>0</v>
      </c>
      <c r="B5" s="25"/>
      <c r="C5" s="25"/>
      <c r="D5" s="25"/>
      <c r="E5" s="25"/>
      <c r="F5" s="25"/>
    </row>
    <row r="6" spans="1:6" ht="25.5" customHeight="1">
      <c r="A6" s="3" t="s">
        <v>31</v>
      </c>
      <c r="B6" s="2"/>
      <c r="C6" s="2"/>
      <c r="D6" s="2"/>
      <c r="E6" s="2"/>
      <c r="F6" s="2"/>
    </row>
    <row r="7" spans="1:6">
      <c r="A7" s="4" t="s">
        <v>32</v>
      </c>
      <c r="F7" s="5" t="s">
        <v>1</v>
      </c>
    </row>
    <row r="8" spans="1:6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>
      <c r="A9" s="26"/>
      <c r="B9" s="26"/>
      <c r="C9" s="26"/>
      <c r="D9" s="26"/>
      <c r="E9" s="26" t="s">
        <v>7</v>
      </c>
      <c r="F9" s="26" t="s">
        <v>8</v>
      </c>
    </row>
    <row r="10" spans="1:6">
      <c r="A10" s="26"/>
      <c r="B10" s="26"/>
      <c r="C10" s="26"/>
      <c r="D10" s="26"/>
      <c r="E10" s="26"/>
      <c r="F10" s="26"/>
    </row>
    <row r="11" spans="1:6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>
      <c r="A12" s="21" t="s">
        <v>9</v>
      </c>
      <c r="B12" s="22"/>
      <c r="C12" s="22"/>
      <c r="D12" s="22"/>
      <c r="E12" s="22"/>
      <c r="F12" s="23"/>
    </row>
    <row r="13" spans="1:6">
      <c r="A13" s="8">
        <v>200000</v>
      </c>
      <c r="B13" s="9" t="s">
        <v>10</v>
      </c>
      <c r="C13" s="10">
        <f t="shared" ref="C13:C23" si="0">D13+E13</f>
        <v>52236130</v>
      </c>
      <c r="D13" s="11">
        <f>D14+D16+D19</f>
        <v>-31000000</v>
      </c>
      <c r="E13" s="11">
        <f>E14+E16+E19</f>
        <v>83236130</v>
      </c>
      <c r="F13" s="11">
        <f>F14+F16+F19</f>
        <v>83236130</v>
      </c>
    </row>
    <row r="14" spans="1:6" ht="26.4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6.4">
      <c r="A19" s="8">
        <v>208000</v>
      </c>
      <c r="B19" s="9" t="s">
        <v>15</v>
      </c>
      <c r="C19" s="10">
        <f t="shared" si="0"/>
        <v>0</v>
      </c>
      <c r="D19" s="11">
        <f>D20-D21+D22</f>
        <v>-31000000</v>
      </c>
      <c r="E19" s="11">
        <f>E20-E21+E22</f>
        <v>31000000</v>
      </c>
      <c r="F19" s="11">
        <f>F20-F21+F22</f>
        <v>31000000</v>
      </c>
    </row>
    <row r="20" spans="1:6">
      <c r="A20" s="12">
        <v>208100</v>
      </c>
      <c r="B20" s="13" t="s">
        <v>16</v>
      </c>
      <c r="C20" s="14">
        <f t="shared" si="0"/>
        <v>1000000</v>
      </c>
      <c r="D20" s="15">
        <v>1000000</v>
      </c>
      <c r="E20" s="15">
        <v>0</v>
      </c>
      <c r="F20" s="15">
        <v>0</v>
      </c>
    </row>
    <row r="21" spans="1:6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9.6">
      <c r="A22" s="12">
        <v>208400</v>
      </c>
      <c r="B22" s="13" t="s">
        <v>18</v>
      </c>
      <c r="C22" s="14">
        <f t="shared" si="0"/>
        <v>0</v>
      </c>
      <c r="D22" s="15">
        <f>-29000000-2000000</f>
        <v>-31000000</v>
      </c>
      <c r="E22" s="15">
        <f>29000000+2000000</f>
        <v>31000000</v>
      </c>
      <c r="F22" s="15">
        <f>29000000+2000000</f>
        <v>31000000</v>
      </c>
    </row>
    <row r="23" spans="1:6">
      <c r="A23" s="16" t="s">
        <v>19</v>
      </c>
      <c r="B23" s="17" t="s">
        <v>20</v>
      </c>
      <c r="C23" s="10">
        <f t="shared" si="0"/>
        <v>52236130</v>
      </c>
      <c r="D23" s="10">
        <f>D13</f>
        <v>-31000000</v>
      </c>
      <c r="E23" s="10">
        <f>E13</f>
        <v>83236130</v>
      </c>
      <c r="F23" s="10">
        <f>F13</f>
        <v>83236130</v>
      </c>
    </row>
    <row r="24" spans="1:6" ht="21" customHeight="1">
      <c r="A24" s="21" t="s">
        <v>21</v>
      </c>
      <c r="B24" s="22"/>
      <c r="C24" s="22"/>
      <c r="D24" s="22"/>
      <c r="E24" s="22"/>
      <c r="F24" s="23"/>
    </row>
    <row r="25" spans="1:6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>
      <c r="A31" s="8">
        <v>600000</v>
      </c>
      <c r="B31" s="9" t="s">
        <v>27</v>
      </c>
      <c r="C31" s="10">
        <f t="shared" si="1"/>
        <v>0</v>
      </c>
      <c r="D31" s="11">
        <f>D32</f>
        <v>-31000000</v>
      </c>
      <c r="E31" s="11">
        <f>E32</f>
        <v>31000000</v>
      </c>
      <c r="F31" s="11">
        <f>F32</f>
        <v>31000000</v>
      </c>
    </row>
    <row r="32" spans="1:6">
      <c r="A32" s="8">
        <v>602000</v>
      </c>
      <c r="B32" s="9" t="s">
        <v>28</v>
      </c>
      <c r="C32" s="10">
        <f t="shared" si="1"/>
        <v>0</v>
      </c>
      <c r="D32" s="11">
        <f>D33-D34+D35</f>
        <v>-31000000</v>
      </c>
      <c r="E32" s="11">
        <f>E33-E34+E35</f>
        <v>31000000</v>
      </c>
      <c r="F32" s="11">
        <f>F33-F34+F35</f>
        <v>31000000</v>
      </c>
    </row>
    <row r="33" spans="1:6">
      <c r="A33" s="12">
        <v>602100</v>
      </c>
      <c r="B33" s="13" t="s">
        <v>16</v>
      </c>
      <c r="C33" s="14">
        <f t="shared" si="1"/>
        <v>1000000</v>
      </c>
      <c r="D33" s="15">
        <f t="shared" ref="D33:F35" si="2">D20</f>
        <v>1000000</v>
      </c>
      <c r="E33" s="15">
        <f t="shared" si="2"/>
        <v>0</v>
      </c>
      <c r="F33" s="15">
        <f t="shared" si="2"/>
        <v>0</v>
      </c>
    </row>
    <row r="34" spans="1:6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9.6">
      <c r="A35" s="12">
        <v>602400</v>
      </c>
      <c r="B35" s="13" t="s">
        <v>18</v>
      </c>
      <c r="C35" s="14">
        <f t="shared" si="1"/>
        <v>0</v>
      </c>
      <c r="D35" s="15">
        <f t="shared" si="2"/>
        <v>-31000000</v>
      </c>
      <c r="E35" s="15">
        <f t="shared" si="2"/>
        <v>31000000</v>
      </c>
      <c r="F35" s="15">
        <f t="shared" si="2"/>
        <v>31000000</v>
      </c>
    </row>
    <row r="36" spans="1:6">
      <c r="A36" s="16" t="s">
        <v>19</v>
      </c>
      <c r="B36" s="17" t="s">
        <v>20</v>
      </c>
      <c r="C36" s="10">
        <f t="shared" si="1"/>
        <v>52236130</v>
      </c>
      <c r="D36" s="10">
        <f>D25+D31</f>
        <v>-31000000</v>
      </c>
      <c r="E36" s="10">
        <f>E25+E31</f>
        <v>83236130</v>
      </c>
      <c r="F36" s="10">
        <f>F25+F31</f>
        <v>83236130</v>
      </c>
    </row>
    <row r="39" spans="1:6">
      <c r="B39" s="18" t="s">
        <v>29</v>
      </c>
      <c r="C39" s="19" t="s">
        <v>35</v>
      </c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2026-01-23T06:26:50Z</cp:lastPrinted>
  <dcterms:created xsi:type="dcterms:W3CDTF">2025-12-12T06:11:41Z</dcterms:created>
  <dcterms:modified xsi:type="dcterms:W3CDTF">2026-01-26T11:30:47Z</dcterms:modified>
</cp:coreProperties>
</file>