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User\Desktop\Glavbuch 2025\Рішення сесії\Стан виконання програм у 2024р\"/>
    </mc:Choice>
  </mc:AlternateContent>
  <xr:revisionPtr revIDLastSave="0" documentId="13_ncr:1_{60412807-1F4C-42AB-B234-B975F02F07D9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definedNames>
    <definedName name="_xlnm.Print_Titles" localSheetId="0">Лист1!$12:$14</definedName>
    <definedName name="_xlnm.Print_Area" localSheetId="0">Лист1!$A$1:$P$23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2" i="1" l="1"/>
  <c r="F22" i="1"/>
  <c r="J15" i="1" l="1"/>
  <c r="M15" i="1" s="1"/>
  <c r="F15" i="1"/>
  <c r="J16" i="1"/>
  <c r="M16" i="1"/>
  <c r="J17" i="1"/>
  <c r="M17" i="1"/>
  <c r="J20" i="1"/>
  <c r="M20" i="1"/>
  <c r="J21" i="1"/>
  <c r="M21" i="1" s="1"/>
  <c r="L23" i="1"/>
  <c r="K23" i="1"/>
  <c r="J19" i="1"/>
  <c r="M19" i="1" s="1"/>
  <c r="J18" i="1"/>
  <c r="M18" i="1" s="1"/>
  <c r="G23" i="1"/>
  <c r="F19" i="1"/>
  <c r="F16" i="1"/>
  <c r="F17" i="1"/>
  <c r="F18" i="1"/>
  <c r="F20" i="1"/>
  <c r="F21" i="1"/>
  <c r="O23" i="1"/>
  <c r="N23" i="1"/>
  <c r="H23" i="1"/>
  <c r="F23" i="1" l="1"/>
  <c r="J23" i="1"/>
  <c r="M2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2" authorId="0" shapeId="0" xr:uid="{00000000-0006-0000-0000-000001000000}">
      <text>
        <r>
          <rPr>
            <b/>
            <sz val="9"/>
            <color indexed="81"/>
            <rFont val="Tahoma"/>
            <charset val="1"/>
          </rPr>
          <t>User: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<sst xmlns="http://schemas.openxmlformats.org/spreadsheetml/2006/main" count="71" uniqueCount="44">
  <si>
    <t>Назва завдання, заходу</t>
  </si>
  <si>
    <t>Код програмної класифікації видатків</t>
  </si>
  <si>
    <t>КЕКВ</t>
  </si>
  <si>
    <t>фінансові джерела</t>
  </si>
  <si>
    <t>всього</t>
  </si>
  <si>
    <t>в т.ч.</t>
  </si>
  <si>
    <t>загальний фонд</t>
  </si>
  <si>
    <t>№</t>
  </si>
  <si>
    <t>ЗВІТ</t>
  </si>
  <si>
    <t>Разом</t>
  </si>
  <si>
    <t>,</t>
  </si>
  <si>
    <t>ЗАТВЕРДЖЕНО</t>
  </si>
  <si>
    <t>0213192</t>
  </si>
  <si>
    <t>кошти місцевого бюджету</t>
  </si>
  <si>
    <t>ЩОДО ВИКОНАННЯ МІСЦЕВОЇ ЦІЛЬОВОЇ ПРОГРАМИ СТАНОМ  НА 01.01 2025р.</t>
  </si>
  <si>
    <r>
      <t>НАЗВА ПРОГРАМИ:</t>
    </r>
    <r>
      <rPr>
        <b/>
        <sz val="14"/>
        <color indexed="8"/>
        <rFont val="Times New Roman"/>
        <family val="1"/>
        <charset val="204"/>
      </rPr>
      <t xml:space="preserve"> </t>
    </r>
    <r>
      <rPr>
        <i/>
        <sz val="14"/>
        <color indexed="8"/>
        <rFont val="Times New Roman"/>
        <family val="1"/>
        <charset val="204"/>
      </rPr>
      <t xml:space="preserve">Програма фінансової підтримки громадських організацій інвалідів, ветеранів, учасників  війни та інших  категорій населення на 2024 рік  </t>
    </r>
  </si>
  <si>
    <t>рішення Шептицької міської ради</t>
  </si>
  <si>
    <t>Передбачене фінансування на 2024  рік</t>
  </si>
  <si>
    <t>Касові видатки на 2024  рік</t>
  </si>
  <si>
    <t xml:space="preserve">Фактичні видатки </t>
  </si>
  <si>
    <t>Дебіторська заборгованість</t>
  </si>
  <si>
    <t>Кредиторська заборгованість</t>
  </si>
  <si>
    <t xml:space="preserve">Що зроблено, причини невикористання коштів </t>
  </si>
  <si>
    <t>спеціальний тфонд</t>
  </si>
  <si>
    <t>Підтримка діяльності Червоноградської міської спілки ветеранів Афганістану</t>
  </si>
  <si>
    <t>грн.</t>
  </si>
  <si>
    <t>забезпечення фінансової підтримки статутної діяльності (електроенергія - 25000,00 грн., оренда - 5000,00 грн.)</t>
  </si>
  <si>
    <t>забезпечення фінансової підтримки статутної діяльності (енергоносії - 1021,20 грн., придбання товарів - 45732,35 грн., послуги управління - 3246,36 грн.)</t>
  </si>
  <si>
    <t>Підтримка діяльності Червоноградської міської громадської організації неповносправної молоді "Ніка"</t>
  </si>
  <si>
    <t>Фінансова підтримка для розвитку ГО "Спортфедерація для атлетів з собливостями розумового та фізичного розвитку м. Червонограда" та виконання статутної діяльності</t>
  </si>
  <si>
    <t>забезпечення фінансової підтримки статутної діяльності (оплата енергоносіїв - 39998,70 грн., харчування - 5000,00 грн., оплата послуг - 15000,00 грн.)</t>
  </si>
  <si>
    <t>забезпечення фінансової підтримки статутної діяльності (оплата енергоносіїв - 8000,00 грн., харчування - 13000,00 грн., оплата послуг - 14000,00 грн.))</t>
  </si>
  <si>
    <t>Підтримка діяльності Громадської організації "Червоноградська територіальна асоціація осіб з інвалідністю"</t>
  </si>
  <si>
    <t>Фінансова підтримка Громадської організації "Спілка сприяння ветеранам, полоненим та зниклим безвісті в АТО"</t>
  </si>
  <si>
    <t>забезпечення фінансової підтримки статутної діяльності (оренда - 10000,00 грн.)</t>
  </si>
  <si>
    <t>Підтримка діяльності Соснівського осередку спілки політв’язнів України</t>
  </si>
  <si>
    <t>забезпечення фінансової підтримки статутної діяльності (канцтовари - 5000,00 грн., медикаменти - 4999,69 грн.)</t>
  </si>
  <si>
    <t>Підтримка діяльності ГО БОНМЧ "Промінь надії"</t>
  </si>
  <si>
    <t>забезпечення фінансової підтримки статутної діяльності (оплата енергоносіїв - 47001,20 грн., оренда - 1611,83 грн., послуги 266,00 грн.)</t>
  </si>
  <si>
    <r>
      <t xml:space="preserve">КОЛИ І КИМ ЗАТВЕРДЖЕНА ПРОГРАМА: </t>
    </r>
    <r>
      <rPr>
        <i/>
        <sz val="14"/>
        <color indexed="8"/>
        <rFont val="Times New Roman"/>
        <family val="1"/>
        <charset val="204"/>
      </rPr>
      <t>Рішенням Червоноградської міської ради № 2345 від 25.01.2024р.</t>
    </r>
  </si>
  <si>
    <r>
      <t xml:space="preserve">ВІДПОВІДАЛЬНИЙ ВИКОНАВЕЦЬ: </t>
    </r>
    <r>
      <rPr>
        <i/>
        <sz val="14"/>
        <rFont val="Times New Roman"/>
        <family val="1"/>
        <charset val="204"/>
      </rPr>
      <t>Виконавчий комітет Шептицької міської ради</t>
    </r>
  </si>
  <si>
    <t>Червоноградське відділення українського товариства сліпих (УТОС)</t>
  </si>
  <si>
    <t>придбання  канцтоварів-4,4тис.грн., оплата послуг інтернету та заправка  картріджу-3,0тис.грн., опалення-8,6 тис.грн.</t>
  </si>
  <si>
    <t>_________  № 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</si>
</sst>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i/>
      <sz val="14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indexed="10"/>
      <name val="Times New Roman"/>
      <family val="1"/>
      <charset val="204"/>
    </font>
    <font>
      <i/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6" fillId="0" borderId="0" xfId="0" applyFont="1"/>
    <xf numFmtId="0" fontId="3" fillId="0" borderId="0" xfId="0" applyFont="1" applyAlignment="1">
      <alignment vertical="justify" wrapText="1"/>
    </xf>
    <xf numFmtId="0" fontId="9" fillId="0" borderId="1" xfId="0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2" fillId="0" borderId="0" xfId="0" applyFont="1"/>
    <xf numFmtId="0" fontId="14" fillId="0" borderId="0" xfId="0" applyFont="1" applyAlignment="1">
      <alignment horizontal="center"/>
    </xf>
    <xf numFmtId="0" fontId="2" fillId="0" borderId="0" xfId="0" applyFont="1"/>
    <xf numFmtId="0" fontId="9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4" fillId="0" borderId="0" xfId="0" applyFont="1"/>
    <xf numFmtId="4" fontId="5" fillId="0" borderId="2" xfId="0" applyNumberFormat="1" applyFont="1" applyBorder="1" applyAlignment="1">
      <alignment horizontal="right" vertical="center"/>
    </xf>
    <xf numFmtId="0" fontId="9" fillId="0" borderId="1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4" fontId="6" fillId="0" borderId="2" xfId="0" applyNumberFormat="1" applyFont="1" applyBorder="1" applyAlignment="1">
      <alignment horizontal="right" vertical="center"/>
    </xf>
    <xf numFmtId="4" fontId="6" fillId="0" borderId="1" xfId="0" applyNumberFormat="1" applyFont="1" applyBorder="1" applyAlignment="1">
      <alignment horizontal="right" vertical="center"/>
    </xf>
    <xf numFmtId="4" fontId="9" fillId="0" borderId="1" xfId="0" applyNumberFormat="1" applyFont="1" applyBorder="1" applyAlignment="1">
      <alignment horizontal="right" vertical="center" wrapText="1"/>
    </xf>
    <xf numFmtId="4" fontId="5" fillId="0" borderId="7" xfId="0" applyNumberFormat="1" applyFont="1" applyBorder="1" applyAlignment="1">
      <alignment horizontal="right" vertical="center"/>
    </xf>
    <xf numFmtId="4" fontId="6" fillId="0" borderId="6" xfId="0" applyNumberFormat="1" applyFont="1" applyBorder="1" applyAlignment="1">
      <alignment horizontal="right" vertical="center"/>
    </xf>
    <xf numFmtId="4" fontId="5" fillId="0" borderId="1" xfId="0" applyNumberFormat="1" applyFont="1" applyBorder="1" applyAlignment="1">
      <alignment horizontal="right"/>
    </xf>
    <xf numFmtId="4" fontId="9" fillId="0" borderId="2" xfId="0" applyNumberFormat="1" applyFont="1" applyBorder="1" applyAlignment="1">
      <alignment horizontal="right" vertical="center"/>
    </xf>
    <xf numFmtId="4" fontId="6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4" fillId="0" borderId="0" xfId="0" applyFont="1" applyBorder="1" applyAlignment="1">
      <alignment horizontal="left"/>
    </xf>
    <xf numFmtId="0" fontId="10" fillId="0" borderId="0" xfId="0" applyFont="1" applyAlignment="1">
      <alignment horizontal="left" wrapText="1"/>
    </xf>
    <xf numFmtId="0" fontId="15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left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2"/>
  <sheetViews>
    <sheetView tabSelected="1" view="pageBreakPreview" zoomScaleNormal="100" workbookViewId="0">
      <selection activeCell="A8" sqref="A8:P8"/>
    </sheetView>
  </sheetViews>
  <sheetFormatPr defaultRowHeight="14.4" x14ac:dyDescent="0.3"/>
  <cols>
    <col min="1" max="1" width="3.6640625" style="3" customWidth="1"/>
    <col min="2" max="2" width="42.44140625" style="3" customWidth="1"/>
    <col min="3" max="3" width="10.44140625" style="3" customWidth="1"/>
    <col min="4" max="4" width="9.109375" style="3"/>
    <col min="5" max="5" width="10" style="3" customWidth="1"/>
    <col min="6" max="6" width="11.33203125" style="3" bestFit="1" customWidth="1"/>
    <col min="7" max="7" width="12.5546875" style="3" customWidth="1"/>
    <col min="8" max="8" width="9.6640625" style="3" customWidth="1"/>
    <col min="9" max="9" width="10.109375" style="3" customWidth="1"/>
    <col min="10" max="10" width="11.33203125" style="3" bestFit="1" customWidth="1"/>
    <col min="11" max="11" width="11.6640625" style="3" customWidth="1"/>
    <col min="12" max="12" width="9.33203125" style="3" bestFit="1" customWidth="1"/>
    <col min="13" max="13" width="11.33203125" style="3" bestFit="1" customWidth="1"/>
    <col min="14" max="14" width="15.5546875" style="3" customWidth="1"/>
    <col min="15" max="15" width="15.88671875" style="3" customWidth="1"/>
    <col min="16" max="16" width="35.33203125" style="3" customWidth="1"/>
  </cols>
  <sheetData>
    <row r="1" spans="1:17" ht="15.6" x14ac:dyDescent="0.3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38" t="s">
        <v>11</v>
      </c>
      <c r="P1" s="38"/>
      <c r="Q1" s="38"/>
    </row>
    <row r="2" spans="1:17" ht="15.6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38" t="s">
        <v>16</v>
      </c>
      <c r="P2" s="38"/>
      <c r="Q2" s="38"/>
    </row>
    <row r="3" spans="1:17" ht="15.6" x14ac:dyDescent="0.3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38" t="s">
        <v>43</v>
      </c>
      <c r="P3" s="38"/>
      <c r="Q3" s="38"/>
    </row>
    <row r="4" spans="1:17" ht="15.6" x14ac:dyDescent="0.3">
      <c r="A4" s="41"/>
      <c r="B4" s="41"/>
      <c r="C4" s="41"/>
      <c r="D4" s="41"/>
      <c r="E4" s="10"/>
      <c r="F4" s="10"/>
      <c r="G4" s="10"/>
      <c r="H4" s="10"/>
      <c r="I4" s="10"/>
      <c r="J4" s="10"/>
      <c r="K4" s="10"/>
      <c r="L4" s="10"/>
      <c r="M4" s="10"/>
      <c r="N4" s="10"/>
      <c r="O4" s="39"/>
      <c r="P4" s="39"/>
    </row>
    <row r="6" spans="1:17" x14ac:dyDescent="0.3">
      <c r="A6" s="43" t="s">
        <v>8</v>
      </c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</row>
    <row r="7" spans="1:17" x14ac:dyDescent="0.3">
      <c r="A7" s="43" t="s">
        <v>14</v>
      </c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</row>
    <row r="8" spans="1:17" ht="40.950000000000003" customHeight="1" x14ac:dyDescent="0.35">
      <c r="A8" s="45" t="s">
        <v>15</v>
      </c>
      <c r="B8" s="42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</row>
    <row r="9" spans="1:17" ht="27" customHeight="1" x14ac:dyDescent="0.35">
      <c r="A9" s="42" t="s">
        <v>39</v>
      </c>
      <c r="B9" s="42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</row>
    <row r="10" spans="1:17" ht="26.25" customHeight="1" x14ac:dyDescent="0.35">
      <c r="A10" s="40" t="s">
        <v>40</v>
      </c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2"/>
    </row>
    <row r="11" spans="1:17" x14ac:dyDescent="0.3">
      <c r="A11" s="11" t="s">
        <v>10</v>
      </c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2" t="s">
        <v>25</v>
      </c>
    </row>
    <row r="12" spans="1:17" s="8" customFormat="1" ht="43.2" customHeight="1" x14ac:dyDescent="0.3">
      <c r="A12" s="34" t="s">
        <v>7</v>
      </c>
      <c r="B12" s="34" t="s">
        <v>0</v>
      </c>
      <c r="C12" s="34" t="s">
        <v>1</v>
      </c>
      <c r="D12" s="34" t="s">
        <v>2</v>
      </c>
      <c r="E12" s="35" t="s">
        <v>17</v>
      </c>
      <c r="F12" s="36"/>
      <c r="G12" s="36"/>
      <c r="H12" s="37"/>
      <c r="I12" s="34" t="s">
        <v>18</v>
      </c>
      <c r="J12" s="34"/>
      <c r="K12" s="34"/>
      <c r="L12" s="34"/>
      <c r="M12" s="34" t="s">
        <v>19</v>
      </c>
      <c r="N12" s="34" t="s">
        <v>20</v>
      </c>
      <c r="O12" s="34" t="s">
        <v>21</v>
      </c>
      <c r="P12" s="34" t="s">
        <v>22</v>
      </c>
    </row>
    <row r="13" spans="1:17" s="8" customFormat="1" ht="15.75" customHeight="1" x14ac:dyDescent="0.3">
      <c r="A13" s="34"/>
      <c r="B13" s="34"/>
      <c r="C13" s="34"/>
      <c r="D13" s="34"/>
      <c r="E13" s="34" t="s">
        <v>3</v>
      </c>
      <c r="F13" s="34" t="s">
        <v>4</v>
      </c>
      <c r="G13" s="34" t="s">
        <v>5</v>
      </c>
      <c r="H13" s="34"/>
      <c r="I13" s="34" t="s">
        <v>3</v>
      </c>
      <c r="J13" s="34" t="s">
        <v>4</v>
      </c>
      <c r="K13" s="34" t="s">
        <v>5</v>
      </c>
      <c r="L13" s="34"/>
      <c r="M13" s="34"/>
      <c r="N13" s="34"/>
      <c r="O13" s="34"/>
      <c r="P13" s="34"/>
    </row>
    <row r="14" spans="1:17" s="8" customFormat="1" ht="27.6" x14ac:dyDescent="0.3">
      <c r="A14" s="34"/>
      <c r="B14" s="34"/>
      <c r="C14" s="34"/>
      <c r="D14" s="34"/>
      <c r="E14" s="34"/>
      <c r="F14" s="34"/>
      <c r="G14" s="7" t="s">
        <v>6</v>
      </c>
      <c r="H14" s="7" t="s">
        <v>23</v>
      </c>
      <c r="I14" s="34"/>
      <c r="J14" s="34"/>
      <c r="K14" s="7" t="s">
        <v>6</v>
      </c>
      <c r="L14" s="7" t="s">
        <v>23</v>
      </c>
      <c r="M14" s="34"/>
      <c r="N14" s="34"/>
      <c r="O14" s="34"/>
      <c r="P14" s="34"/>
    </row>
    <row r="15" spans="1:17" s="8" customFormat="1" ht="58.5" customHeight="1" x14ac:dyDescent="0.3">
      <c r="A15" s="13">
        <v>1</v>
      </c>
      <c r="B15" s="25" t="s">
        <v>33</v>
      </c>
      <c r="C15" s="6" t="s">
        <v>12</v>
      </c>
      <c r="D15" s="5">
        <v>2610</v>
      </c>
      <c r="E15" s="14" t="s">
        <v>13</v>
      </c>
      <c r="F15" s="29">
        <f>G15+H15</f>
        <v>10000</v>
      </c>
      <c r="G15" s="30">
        <v>10000</v>
      </c>
      <c r="H15" s="26">
        <v>0</v>
      </c>
      <c r="I15" s="15" t="s">
        <v>13</v>
      </c>
      <c r="J15" s="29">
        <f>K15+L15</f>
        <v>10000</v>
      </c>
      <c r="K15" s="30">
        <v>10000</v>
      </c>
      <c r="L15" s="30"/>
      <c r="M15" s="32">
        <f>J15</f>
        <v>10000</v>
      </c>
      <c r="N15" s="30"/>
      <c r="O15" s="30"/>
      <c r="P15" s="17" t="s">
        <v>34</v>
      </c>
    </row>
    <row r="16" spans="1:17" s="8" customFormat="1" ht="80.25" customHeight="1" x14ac:dyDescent="0.3">
      <c r="A16" s="16">
        <v>2</v>
      </c>
      <c r="B16" s="24" t="s">
        <v>32</v>
      </c>
      <c r="C16" s="6" t="s">
        <v>12</v>
      </c>
      <c r="D16" s="5">
        <v>2610</v>
      </c>
      <c r="E16" s="14" t="s">
        <v>13</v>
      </c>
      <c r="F16" s="23">
        <f t="shared" ref="F16:F22" si="0">G16+H16</f>
        <v>35000</v>
      </c>
      <c r="G16" s="27">
        <v>35000</v>
      </c>
      <c r="H16" s="26">
        <v>0</v>
      </c>
      <c r="I16" s="15" t="s">
        <v>13</v>
      </c>
      <c r="J16" s="23">
        <f t="shared" ref="J16:J22" si="1">K16+L16</f>
        <v>35000</v>
      </c>
      <c r="K16" s="27">
        <v>35000</v>
      </c>
      <c r="L16" s="27"/>
      <c r="M16" s="32">
        <f t="shared" ref="M16:M22" si="2">J16</f>
        <v>35000</v>
      </c>
      <c r="N16" s="27"/>
      <c r="O16" s="27"/>
      <c r="P16" s="17" t="s">
        <v>31</v>
      </c>
    </row>
    <row r="17" spans="1:16" s="8" customFormat="1" ht="82.5" customHeight="1" x14ac:dyDescent="0.3">
      <c r="A17" s="18">
        <v>3</v>
      </c>
      <c r="B17" s="24" t="s">
        <v>37</v>
      </c>
      <c r="C17" s="6" t="s">
        <v>12</v>
      </c>
      <c r="D17" s="5">
        <v>2610</v>
      </c>
      <c r="E17" s="14" t="s">
        <v>13</v>
      </c>
      <c r="F17" s="23">
        <f t="shared" si="0"/>
        <v>55000</v>
      </c>
      <c r="G17" s="28">
        <v>55000</v>
      </c>
      <c r="H17" s="26">
        <v>0</v>
      </c>
      <c r="I17" s="14" t="s">
        <v>13</v>
      </c>
      <c r="J17" s="23">
        <f t="shared" si="1"/>
        <v>54843.63</v>
      </c>
      <c r="K17" s="27">
        <v>54843.63</v>
      </c>
      <c r="L17" s="27"/>
      <c r="M17" s="32">
        <f t="shared" si="2"/>
        <v>54843.63</v>
      </c>
      <c r="N17" s="27"/>
      <c r="O17" s="27"/>
      <c r="P17" s="17" t="s">
        <v>38</v>
      </c>
    </row>
    <row r="18" spans="1:16" s="8" customFormat="1" ht="78.75" customHeight="1" x14ac:dyDescent="0.3">
      <c r="A18" s="18">
        <v>4</v>
      </c>
      <c r="B18" s="24" t="s">
        <v>29</v>
      </c>
      <c r="C18" s="6" t="s">
        <v>12</v>
      </c>
      <c r="D18" s="5">
        <v>2610</v>
      </c>
      <c r="E18" s="14" t="s">
        <v>13</v>
      </c>
      <c r="F18" s="23">
        <f t="shared" si="0"/>
        <v>50000</v>
      </c>
      <c r="G18" s="28">
        <v>50000</v>
      </c>
      <c r="H18" s="26">
        <v>0</v>
      </c>
      <c r="I18" s="14" t="s">
        <v>13</v>
      </c>
      <c r="J18" s="23">
        <f t="shared" si="1"/>
        <v>49999.91</v>
      </c>
      <c r="K18" s="27">
        <v>49999.91</v>
      </c>
      <c r="L18" s="27"/>
      <c r="M18" s="32">
        <f t="shared" si="2"/>
        <v>49999.91</v>
      </c>
      <c r="N18" s="27"/>
      <c r="O18" s="27"/>
      <c r="P18" s="17" t="s">
        <v>27</v>
      </c>
    </row>
    <row r="19" spans="1:16" s="8" customFormat="1" ht="71.25" customHeight="1" x14ac:dyDescent="0.3">
      <c r="A19" s="18">
        <v>5</v>
      </c>
      <c r="B19" s="24" t="s">
        <v>24</v>
      </c>
      <c r="C19" s="6" t="s">
        <v>12</v>
      </c>
      <c r="D19" s="5">
        <v>2610</v>
      </c>
      <c r="E19" s="14" t="s">
        <v>13</v>
      </c>
      <c r="F19" s="23">
        <f t="shared" si="0"/>
        <v>30000</v>
      </c>
      <c r="G19" s="28">
        <v>30000</v>
      </c>
      <c r="H19" s="26">
        <v>0</v>
      </c>
      <c r="I19" s="14" t="s">
        <v>13</v>
      </c>
      <c r="J19" s="23">
        <f t="shared" si="1"/>
        <v>30000</v>
      </c>
      <c r="K19" s="27">
        <v>30000</v>
      </c>
      <c r="L19" s="27"/>
      <c r="M19" s="32">
        <f t="shared" si="2"/>
        <v>30000</v>
      </c>
      <c r="N19" s="27"/>
      <c r="O19" s="27"/>
      <c r="P19" s="17" t="s">
        <v>26</v>
      </c>
    </row>
    <row r="20" spans="1:16" s="8" customFormat="1" ht="66.75" customHeight="1" x14ac:dyDescent="0.3">
      <c r="A20" s="18">
        <v>6</v>
      </c>
      <c r="B20" s="24" t="s">
        <v>35</v>
      </c>
      <c r="C20" s="6" t="s">
        <v>12</v>
      </c>
      <c r="D20" s="5">
        <v>2610</v>
      </c>
      <c r="E20" s="14" t="s">
        <v>13</v>
      </c>
      <c r="F20" s="23">
        <f t="shared" si="0"/>
        <v>10000</v>
      </c>
      <c r="G20" s="28">
        <v>10000</v>
      </c>
      <c r="H20" s="26">
        <v>0</v>
      </c>
      <c r="I20" s="14" t="s">
        <v>13</v>
      </c>
      <c r="J20" s="23">
        <f t="shared" si="1"/>
        <v>9999.69</v>
      </c>
      <c r="K20" s="27">
        <v>9999.69</v>
      </c>
      <c r="L20" s="27"/>
      <c r="M20" s="32">
        <f t="shared" si="2"/>
        <v>9999.69</v>
      </c>
      <c r="N20" s="27"/>
      <c r="O20" s="27"/>
      <c r="P20" s="17" t="s">
        <v>36</v>
      </c>
    </row>
    <row r="21" spans="1:16" s="8" customFormat="1" ht="84" customHeight="1" x14ac:dyDescent="0.3">
      <c r="A21" s="18">
        <v>7</v>
      </c>
      <c r="B21" s="24" t="s">
        <v>28</v>
      </c>
      <c r="C21" s="6" t="s">
        <v>12</v>
      </c>
      <c r="D21" s="5">
        <v>2610</v>
      </c>
      <c r="E21" s="14" t="s">
        <v>13</v>
      </c>
      <c r="F21" s="23">
        <f t="shared" si="0"/>
        <v>60000</v>
      </c>
      <c r="G21" s="27">
        <v>60000</v>
      </c>
      <c r="H21" s="26">
        <v>0</v>
      </c>
      <c r="I21" s="15" t="s">
        <v>13</v>
      </c>
      <c r="J21" s="23">
        <f t="shared" si="1"/>
        <v>59998.7</v>
      </c>
      <c r="K21" s="27">
        <v>59998.7</v>
      </c>
      <c r="L21" s="27"/>
      <c r="M21" s="32">
        <f t="shared" si="2"/>
        <v>59998.7</v>
      </c>
      <c r="N21" s="27"/>
      <c r="O21" s="27"/>
      <c r="P21" s="17" t="s">
        <v>30</v>
      </c>
    </row>
    <row r="22" spans="1:16" s="8" customFormat="1" ht="60.6" customHeight="1" x14ac:dyDescent="0.3">
      <c r="A22" s="19">
        <v>8</v>
      </c>
      <c r="B22" s="25" t="s">
        <v>41</v>
      </c>
      <c r="C22" s="6" t="s">
        <v>12</v>
      </c>
      <c r="D22" s="5">
        <v>2610</v>
      </c>
      <c r="E22" s="14" t="s">
        <v>13</v>
      </c>
      <c r="F22" s="23">
        <f t="shared" si="0"/>
        <v>16000</v>
      </c>
      <c r="G22" s="27">
        <v>16000</v>
      </c>
      <c r="H22" s="26">
        <v>0</v>
      </c>
      <c r="I22" s="15" t="s">
        <v>13</v>
      </c>
      <c r="J22" s="23">
        <f t="shared" si="1"/>
        <v>16000</v>
      </c>
      <c r="K22" s="27">
        <v>16000</v>
      </c>
      <c r="L22" s="30"/>
      <c r="M22" s="32">
        <v>16000</v>
      </c>
      <c r="N22" s="30"/>
      <c r="O22" s="30"/>
      <c r="P22" s="17" t="s">
        <v>42</v>
      </c>
    </row>
    <row r="23" spans="1:16" s="9" customFormat="1" x14ac:dyDescent="0.3">
      <c r="A23" s="20"/>
      <c r="B23" s="21" t="s">
        <v>9</v>
      </c>
      <c r="C23" s="20"/>
      <c r="D23" s="20"/>
      <c r="E23" s="20"/>
      <c r="F23" s="31">
        <f>F15+F22+F16+F17+F18+F19+F20+F21</f>
        <v>266000</v>
      </c>
      <c r="G23" s="31">
        <f>G15+G22+G16+G17+G18+G19+G20+G21</f>
        <v>266000</v>
      </c>
      <c r="H23" s="31">
        <f>H15+H16</f>
        <v>0</v>
      </c>
      <c r="I23" s="20"/>
      <c r="J23" s="31">
        <f>J15+J22+J16+J17+J18+J19+J20+J21</f>
        <v>265841.93</v>
      </c>
      <c r="K23" s="31">
        <f>K15+K22+K16+K17+K18+K19+K20+K21</f>
        <v>265841.93</v>
      </c>
      <c r="L23" s="31">
        <f>L15+L22+L16+L17+L18+L19+L20+L21</f>
        <v>0</v>
      </c>
      <c r="M23" s="31">
        <f>M15+M22+M16+M17+M18+M19+M20+M21</f>
        <v>265841.93</v>
      </c>
      <c r="N23" s="33">
        <f>N15+N16</f>
        <v>0</v>
      </c>
      <c r="O23" s="33">
        <f>O15+O16</f>
        <v>0</v>
      </c>
      <c r="P23" s="20"/>
    </row>
    <row r="26" spans="1:16" ht="53.4" customHeight="1" x14ac:dyDescent="0.35">
      <c r="B26" s="4"/>
      <c r="C26" s="1"/>
      <c r="D26" s="1"/>
      <c r="E26" s="1"/>
      <c r="F26" s="1"/>
      <c r="G26" s="1"/>
      <c r="H26" s="22"/>
      <c r="I26" s="1"/>
      <c r="J26" s="1"/>
    </row>
    <row r="27" spans="1:16" ht="18" x14ac:dyDescent="0.35">
      <c r="B27" s="1"/>
      <c r="C27" s="1"/>
      <c r="D27" s="1"/>
      <c r="E27" s="1"/>
      <c r="F27" s="1"/>
      <c r="G27" s="1"/>
      <c r="H27" s="1"/>
      <c r="I27" s="1"/>
      <c r="J27" s="1"/>
    </row>
    <row r="28" spans="1:16" ht="18" x14ac:dyDescent="0.35">
      <c r="B28" s="1"/>
      <c r="C28" s="1"/>
      <c r="D28" s="1"/>
      <c r="E28" s="1"/>
      <c r="F28" s="1"/>
      <c r="G28" s="1"/>
      <c r="H28" s="1"/>
      <c r="I28" s="1"/>
      <c r="J28" s="1"/>
    </row>
    <row r="29" spans="1:16" ht="18" x14ac:dyDescent="0.35">
      <c r="B29" s="1"/>
      <c r="C29" s="1"/>
      <c r="D29" s="1"/>
      <c r="E29" s="1"/>
      <c r="F29" s="1"/>
      <c r="G29" s="1"/>
      <c r="H29" s="1"/>
      <c r="I29" s="1"/>
      <c r="J29" s="1"/>
    </row>
    <row r="30" spans="1:16" ht="18" x14ac:dyDescent="0.35">
      <c r="B30" s="1"/>
      <c r="C30" s="1"/>
      <c r="D30" s="1"/>
      <c r="E30" s="1"/>
      <c r="F30" s="1"/>
      <c r="G30" s="1"/>
      <c r="H30" s="1"/>
      <c r="I30" s="1"/>
      <c r="J30" s="1"/>
    </row>
    <row r="31" spans="1:16" ht="18" x14ac:dyDescent="0.35">
      <c r="B31" s="1"/>
      <c r="C31" s="1"/>
      <c r="D31" s="1"/>
      <c r="E31" s="1"/>
      <c r="F31" s="1"/>
      <c r="G31" s="1"/>
      <c r="H31" s="1"/>
    </row>
    <row r="32" spans="1:16" x14ac:dyDescent="0.3"/>
  </sheetData>
  <mergeCells count="26">
    <mergeCell ref="O1:Q1"/>
    <mergeCell ref="O2:Q2"/>
    <mergeCell ref="O3:Q3"/>
    <mergeCell ref="O4:P4"/>
    <mergeCell ref="P12:P14"/>
    <mergeCell ref="A10:O10"/>
    <mergeCell ref="A4:D4"/>
    <mergeCell ref="A9:P9"/>
    <mergeCell ref="A6:P6"/>
    <mergeCell ref="A8:P8"/>
    <mergeCell ref="A7:P7"/>
    <mergeCell ref="A12:A14"/>
    <mergeCell ref="E13:E14"/>
    <mergeCell ref="O12:O14"/>
    <mergeCell ref="M12:M14"/>
    <mergeCell ref="F13:F14"/>
    <mergeCell ref="B12:B14"/>
    <mergeCell ref="C12:C14"/>
    <mergeCell ref="E12:H12"/>
    <mergeCell ref="D12:D14"/>
    <mergeCell ref="I13:I14"/>
    <mergeCell ref="J13:J14"/>
    <mergeCell ref="K13:L13"/>
    <mergeCell ref="I12:L12"/>
    <mergeCell ref="G13:H13"/>
    <mergeCell ref="N12:N14"/>
  </mergeCells>
  <phoneticPr fontId="0" type="noConversion"/>
  <pageMargins left="0.31496062992125984" right="0.15748031496062992" top="0.78740157480314965" bottom="0.74803149606299213" header="0.31496062992125984" footer="0.31496062992125984"/>
  <pageSetup paperSize="9" scale="62" orientation="landscape" r:id="rId1"/>
  <colBreaks count="1" manualBreakCount="1">
    <brk id="16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Лист1!Заголовки_для_друку</vt:lpstr>
      <vt:lpstr>Лист1!Область_друку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Користувач</dc:creator>
  <cp:lastModifiedBy>Галина К</cp:lastModifiedBy>
  <cp:lastPrinted>2025-04-03T10:52:57Z</cp:lastPrinted>
  <dcterms:created xsi:type="dcterms:W3CDTF">2021-03-04T13:41:37Z</dcterms:created>
  <dcterms:modified xsi:type="dcterms:W3CDTF">2025-04-07T13:44:16Z</dcterms:modified>
</cp:coreProperties>
</file>