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ВСЕ\листи\ф1нв1дд1л\звіти_2024\"/>
    </mc:Choice>
  </mc:AlternateContent>
  <bookViews>
    <workbookView xWindow="0" yWindow="0" windowWidth="21600" windowHeight="9090"/>
  </bookViews>
  <sheets>
    <sheet name="ВПО_0101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N20" i="1"/>
  <c r="L20" i="1"/>
  <c r="K20" i="1"/>
  <c r="H20" i="1"/>
  <c r="G20" i="1"/>
  <c r="J19" i="1"/>
  <c r="M19" i="1" s="1"/>
  <c r="F19" i="1"/>
  <c r="J18" i="1"/>
  <c r="M18" i="1" s="1"/>
  <c r="F18" i="1"/>
  <c r="J17" i="1"/>
  <c r="M17" i="1" s="1"/>
  <c r="F17" i="1"/>
  <c r="J16" i="1"/>
  <c r="M16" i="1" s="1"/>
  <c r="F16" i="1"/>
  <c r="J15" i="1"/>
  <c r="M15" i="1" s="1"/>
  <c r="F15" i="1"/>
  <c r="J14" i="1"/>
  <c r="M14" i="1" s="1"/>
  <c r="F14" i="1"/>
  <c r="M20" i="1" l="1"/>
  <c r="F20" i="1"/>
  <c r="J20" i="1"/>
</calcChain>
</file>

<file path=xl/sharedStrings.xml><?xml version="1.0" encoding="utf-8"?>
<sst xmlns="http://schemas.openxmlformats.org/spreadsheetml/2006/main" count="58" uniqueCount="37">
  <si>
    <t>ЗВІТ</t>
  </si>
  <si>
    <r>
      <t xml:space="preserve">НАЗВА ПРОГРАМИ    </t>
    </r>
    <r>
      <rPr>
        <b/>
        <u/>
        <sz val="14"/>
        <color indexed="8"/>
        <rFont val="Times New Roman"/>
        <family val="1"/>
        <charset val="204"/>
      </rPr>
      <t>Міська програма підтримки внутрішньо переміщеним та/або евакуйованим особам у зв’язку із введенням воєнного стану на 2024 рік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</si>
  <si>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 сесії Червоноградської міської ради від 25.01.2024р. №2352</t>
    </r>
  </si>
  <si>
    <r>
      <t xml:space="preserve">ВІДПОВІДАЛЬНИЙ ВИКОНАВЕЦЬ  </t>
    </r>
    <r>
      <rPr>
        <b/>
        <u/>
        <sz val="14"/>
        <rFont val="Times New Roman"/>
        <family val="1"/>
        <charset val="204"/>
      </rPr>
      <t>Відділ освіти Шептицької міської ради</t>
    </r>
  </si>
  <si>
    <t>№</t>
  </si>
  <si>
    <t>Назва завдання, заходу</t>
  </si>
  <si>
    <t>Код програмної класифікації видатків</t>
  </si>
  <si>
    <t>КЕКВ</t>
  </si>
  <si>
    <t>Планові обсяги фінансування на 2024 рік,   грн.</t>
  </si>
  <si>
    <t>Касові видатки на 31.12.2024 року,  грн.</t>
  </si>
  <si>
    <t>фактичні видатки  грн.</t>
  </si>
  <si>
    <t>Дебіторська заборгованість  грн.</t>
  </si>
  <si>
    <t>Кредиторська заборгованість грн.</t>
  </si>
  <si>
    <t>Результативні показники виконання програми</t>
  </si>
  <si>
    <t>фінансові джерела</t>
  </si>
  <si>
    <t>всього</t>
  </si>
  <si>
    <t>в т.ч.</t>
  </si>
  <si>
    <t>загальний фонд</t>
  </si>
  <si>
    <t>спеціальний фонд</t>
  </si>
  <si>
    <t>Придбання матеріалів</t>
  </si>
  <si>
    <t>0613230</t>
  </si>
  <si>
    <t>кошти місцевого бюджету</t>
  </si>
  <si>
    <t>придбано канцтоварів на суму 3000 грн.; папір ксероксний - 1569,60 грн.; матеріали для ремонту - 2499 грн.; ролети - 60000 грн.; радіатори - 12000 грн.; господарський інвентар - 2300 грн.; миючі засоби - 16785 грн.; фарби - 951 грн.; контейнери для збору ТПВ - 18000 грн.; радіатори, труби, крани - 12794 грн.</t>
  </si>
  <si>
    <t>Перезарядка картриджів</t>
  </si>
  <si>
    <t>Оплата теплопостачання</t>
  </si>
  <si>
    <t>використано 86,41 Гкал теплової енергії для обігріву приміщень</t>
  </si>
  <si>
    <t>Оплата водопостачання та водовідведення</t>
  </si>
  <si>
    <t>Оплата електроенергії</t>
  </si>
  <si>
    <t>використано 90013,83 кВт електричної енергії для освітлення приміщень та інших потреб</t>
  </si>
  <si>
    <t>Оплата інших енергоносіїв та інших комунальних послуг</t>
  </si>
  <si>
    <t>вивезено 27,23 т сміття з території проживання ВПО</t>
  </si>
  <si>
    <t>Разом</t>
  </si>
  <si>
    <t>ЩОДО ВИКОНАННЯ МІСЦЕВОЇ  ЦІЛЬОВОЇ ПРОГРАМИ ЗА 2024 РІК</t>
  </si>
  <si>
    <t>ЗАТВЕРДЖЕНО</t>
  </si>
  <si>
    <t>використано 2283,8 м³ води для водопостачання та водовідведення</t>
  </si>
  <si>
    <t>___________   № _____</t>
  </si>
  <si>
    <t>Рішення Шептицької міської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</si>
</sst>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0" xfId="0" applyFont="1" applyAlignment="1"/>
    <xf numFmtId="14" fontId="11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6" fillId="0" borderId="0" xfId="0" applyFont="1"/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view="pageBreakPreview" zoomScale="75" zoomScaleNormal="100" zoomScaleSheetLayoutView="75" workbookViewId="0">
      <selection activeCell="P1" sqref="P1:P2"/>
    </sheetView>
  </sheetViews>
  <sheetFormatPr defaultRowHeight="15" x14ac:dyDescent="0.25"/>
  <cols>
    <col min="1" max="1" width="5" style="3" customWidth="1"/>
    <col min="2" max="2" width="33.28515625" style="3" customWidth="1"/>
    <col min="3" max="3" width="15" style="3" customWidth="1"/>
    <col min="4" max="4" width="9.140625" style="3"/>
    <col min="5" max="5" width="12.5703125" style="3" customWidth="1"/>
    <col min="6" max="6" width="11" style="3" customWidth="1"/>
    <col min="7" max="7" width="10.85546875" style="3" customWidth="1"/>
    <col min="8" max="8" width="10.7109375" style="3" customWidth="1"/>
    <col min="9" max="9" width="12.140625" style="3" customWidth="1"/>
    <col min="10" max="10" width="11.5703125" style="3" customWidth="1"/>
    <col min="11" max="11" width="12.7109375" style="3" customWidth="1"/>
    <col min="12" max="12" width="10" style="3" customWidth="1"/>
    <col min="13" max="13" width="14" style="3" customWidth="1"/>
    <col min="14" max="14" width="9.7109375" style="3" customWidth="1"/>
    <col min="15" max="15" width="9.85546875" style="3" customWidth="1"/>
    <col min="16" max="16" width="46.7109375" style="7" customWidth="1"/>
    <col min="17" max="16384" width="9.140625" style="3"/>
  </cols>
  <sheetData>
    <row r="1" spans="1:16" s="46" customFormat="1" ht="19.5" customHeight="1" x14ac:dyDescent="0.25">
      <c r="P1" s="47" t="s">
        <v>33</v>
      </c>
    </row>
    <row r="2" spans="1:16" ht="19.5" customHeight="1" x14ac:dyDescent="0.25">
      <c r="P2" s="22" t="s">
        <v>36</v>
      </c>
    </row>
    <row r="3" spans="1:16" ht="16.5" x14ac:dyDescent="0.25">
      <c r="A3" s="25"/>
      <c r="B3" s="25"/>
      <c r="C3" s="25"/>
      <c r="D3" s="25"/>
      <c r="P3" s="23" t="s">
        <v>35</v>
      </c>
    </row>
    <row r="4" spans="1:16" ht="15.75" x14ac:dyDescent="0.25">
      <c r="O4" s="1"/>
      <c r="P4" s="2"/>
    </row>
    <row r="5" spans="1:16" ht="18.75" x14ac:dyDescent="0.3">
      <c r="A5" s="38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8.75" x14ac:dyDescent="0.3">
      <c r="A6" s="38" t="s">
        <v>32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37.5" customHeight="1" x14ac:dyDescent="0.3">
      <c r="A7" s="40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27" customHeight="1" x14ac:dyDescent="0.3">
      <c r="A8" s="41" t="s">
        <v>2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s="6" customFormat="1" ht="44.45" customHeight="1" x14ac:dyDescent="0.25">
      <c r="A9" s="42" t="s">
        <v>3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24"/>
    </row>
    <row r="10" spans="1:16" ht="15.75" thickBo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1" spans="1:16" ht="43.15" customHeight="1" x14ac:dyDescent="0.25">
      <c r="A11" s="26" t="s">
        <v>4</v>
      </c>
      <c r="B11" s="29" t="s">
        <v>5</v>
      </c>
      <c r="C11" s="32" t="s">
        <v>6</v>
      </c>
      <c r="D11" s="29" t="s">
        <v>7</v>
      </c>
      <c r="E11" s="35" t="s">
        <v>8</v>
      </c>
      <c r="F11" s="36"/>
      <c r="G11" s="36"/>
      <c r="H11" s="37"/>
      <c r="I11" s="35" t="s">
        <v>9</v>
      </c>
      <c r="J11" s="36"/>
      <c r="K11" s="36"/>
      <c r="L11" s="37"/>
      <c r="M11" s="32" t="s">
        <v>10</v>
      </c>
      <c r="N11" s="32" t="s">
        <v>11</v>
      </c>
      <c r="O11" s="32" t="s">
        <v>12</v>
      </c>
      <c r="P11" s="43" t="s">
        <v>13</v>
      </c>
    </row>
    <row r="12" spans="1:16" ht="16.5" x14ac:dyDescent="0.25">
      <c r="A12" s="27"/>
      <c r="B12" s="30"/>
      <c r="C12" s="33"/>
      <c r="D12" s="30"/>
      <c r="E12" s="33" t="s">
        <v>14</v>
      </c>
      <c r="F12" s="30" t="s">
        <v>15</v>
      </c>
      <c r="G12" s="30" t="s">
        <v>16</v>
      </c>
      <c r="H12" s="30"/>
      <c r="I12" s="33" t="s">
        <v>14</v>
      </c>
      <c r="J12" s="30" t="s">
        <v>15</v>
      </c>
      <c r="K12" s="30" t="s">
        <v>16</v>
      </c>
      <c r="L12" s="30"/>
      <c r="M12" s="33"/>
      <c r="N12" s="33"/>
      <c r="O12" s="33"/>
      <c r="P12" s="44"/>
    </row>
    <row r="13" spans="1:16" ht="50.25" thickBot="1" x14ac:dyDescent="0.3">
      <c r="A13" s="28"/>
      <c r="B13" s="31"/>
      <c r="C13" s="34"/>
      <c r="D13" s="31"/>
      <c r="E13" s="34"/>
      <c r="F13" s="31"/>
      <c r="G13" s="8" t="s">
        <v>17</v>
      </c>
      <c r="H13" s="8" t="s">
        <v>18</v>
      </c>
      <c r="I13" s="34"/>
      <c r="J13" s="31"/>
      <c r="K13" s="8" t="s">
        <v>17</v>
      </c>
      <c r="L13" s="8" t="s">
        <v>18</v>
      </c>
      <c r="M13" s="34"/>
      <c r="N13" s="34"/>
      <c r="O13" s="34"/>
      <c r="P13" s="45"/>
    </row>
    <row r="14" spans="1:16" ht="144" customHeight="1" x14ac:dyDescent="0.25">
      <c r="A14" s="9">
        <v>1</v>
      </c>
      <c r="B14" s="10" t="s">
        <v>19</v>
      </c>
      <c r="C14" s="11" t="s">
        <v>20</v>
      </c>
      <c r="D14" s="12">
        <v>2210</v>
      </c>
      <c r="E14" s="13" t="s">
        <v>21</v>
      </c>
      <c r="F14" s="14">
        <f t="shared" ref="F14:F19" si="0">G14+H14</f>
        <v>129900</v>
      </c>
      <c r="G14" s="14">
        <v>129900</v>
      </c>
      <c r="H14" s="14"/>
      <c r="I14" s="13" t="s">
        <v>21</v>
      </c>
      <c r="J14" s="14">
        <f t="shared" ref="J14:J19" si="1">K14+L14</f>
        <v>129898.6</v>
      </c>
      <c r="K14" s="14">
        <v>129898.6</v>
      </c>
      <c r="L14" s="14"/>
      <c r="M14" s="14">
        <f t="shared" ref="M14:M19" si="2">J14</f>
        <v>129898.6</v>
      </c>
      <c r="N14" s="14">
        <v>0</v>
      </c>
      <c r="O14" s="14">
        <v>0</v>
      </c>
      <c r="P14" s="15" t="s">
        <v>22</v>
      </c>
    </row>
    <row r="15" spans="1:16" ht="51" customHeight="1" x14ac:dyDescent="0.25">
      <c r="A15" s="16">
        <v>2</v>
      </c>
      <c r="B15" s="10" t="s">
        <v>23</v>
      </c>
      <c r="C15" s="11" t="s">
        <v>20</v>
      </c>
      <c r="D15" s="12">
        <v>2240</v>
      </c>
      <c r="E15" s="13" t="s">
        <v>21</v>
      </c>
      <c r="F15" s="14">
        <f t="shared" si="0"/>
        <v>600</v>
      </c>
      <c r="G15" s="14">
        <v>600</v>
      </c>
      <c r="H15" s="14">
        <v>0</v>
      </c>
      <c r="I15" s="13" t="s">
        <v>21</v>
      </c>
      <c r="J15" s="14">
        <f t="shared" si="1"/>
        <v>0</v>
      </c>
      <c r="K15" s="14">
        <v>0</v>
      </c>
      <c r="L15" s="14">
        <v>0</v>
      </c>
      <c r="M15" s="14">
        <f t="shared" si="2"/>
        <v>0</v>
      </c>
      <c r="N15" s="14">
        <v>0</v>
      </c>
      <c r="O15" s="14">
        <v>0</v>
      </c>
      <c r="P15" s="17"/>
    </row>
    <row r="16" spans="1:16" ht="49.5" x14ac:dyDescent="0.25">
      <c r="A16" s="9">
        <v>3</v>
      </c>
      <c r="B16" s="10" t="s">
        <v>24</v>
      </c>
      <c r="C16" s="11" t="s">
        <v>20</v>
      </c>
      <c r="D16" s="12">
        <v>2271</v>
      </c>
      <c r="E16" s="13" t="s">
        <v>21</v>
      </c>
      <c r="F16" s="14">
        <f t="shared" si="0"/>
        <v>480000</v>
      </c>
      <c r="G16" s="14">
        <v>480000</v>
      </c>
      <c r="H16" s="14">
        <v>0</v>
      </c>
      <c r="I16" s="13" t="s">
        <v>21</v>
      </c>
      <c r="J16" s="14">
        <f t="shared" si="1"/>
        <v>479999.92</v>
      </c>
      <c r="K16" s="14">
        <v>479999.92</v>
      </c>
      <c r="L16" s="14">
        <v>0</v>
      </c>
      <c r="M16" s="14">
        <f t="shared" si="2"/>
        <v>479999.92</v>
      </c>
      <c r="N16" s="14">
        <v>0</v>
      </c>
      <c r="O16" s="14">
        <v>0</v>
      </c>
      <c r="P16" s="17" t="s">
        <v>25</v>
      </c>
    </row>
    <row r="17" spans="1:16" ht="49.5" x14ac:dyDescent="0.25">
      <c r="A17" s="9">
        <v>4</v>
      </c>
      <c r="B17" s="10" t="s">
        <v>26</v>
      </c>
      <c r="C17" s="11" t="s">
        <v>20</v>
      </c>
      <c r="D17" s="12">
        <v>2272</v>
      </c>
      <c r="E17" s="13" t="s">
        <v>21</v>
      </c>
      <c r="F17" s="14">
        <f t="shared" si="0"/>
        <v>117000</v>
      </c>
      <c r="G17" s="14">
        <v>117000</v>
      </c>
      <c r="H17" s="14">
        <v>0</v>
      </c>
      <c r="I17" s="13" t="s">
        <v>21</v>
      </c>
      <c r="J17" s="14">
        <f t="shared" si="1"/>
        <v>115898.06</v>
      </c>
      <c r="K17" s="14">
        <v>115898.06</v>
      </c>
      <c r="L17" s="14">
        <v>0</v>
      </c>
      <c r="M17" s="14">
        <f t="shared" si="2"/>
        <v>115898.06</v>
      </c>
      <c r="N17" s="14">
        <v>0</v>
      </c>
      <c r="O17" s="14">
        <v>0</v>
      </c>
      <c r="P17" s="17" t="s">
        <v>34</v>
      </c>
    </row>
    <row r="18" spans="1:16" ht="49.5" x14ac:dyDescent="0.25">
      <c r="A18" s="9">
        <v>5</v>
      </c>
      <c r="B18" s="10" t="s">
        <v>27</v>
      </c>
      <c r="C18" s="11" t="s">
        <v>20</v>
      </c>
      <c r="D18" s="12">
        <v>2273</v>
      </c>
      <c r="E18" s="13" t="s">
        <v>21</v>
      </c>
      <c r="F18" s="14">
        <f t="shared" si="0"/>
        <v>774132</v>
      </c>
      <c r="G18" s="14">
        <v>774132</v>
      </c>
      <c r="H18" s="14">
        <v>0</v>
      </c>
      <c r="I18" s="13" t="s">
        <v>21</v>
      </c>
      <c r="J18" s="14">
        <f t="shared" si="1"/>
        <v>746262.9</v>
      </c>
      <c r="K18" s="14">
        <v>746262.9</v>
      </c>
      <c r="L18" s="14">
        <v>0</v>
      </c>
      <c r="M18" s="14">
        <f t="shared" si="2"/>
        <v>746262.9</v>
      </c>
      <c r="N18" s="14">
        <v>0</v>
      </c>
      <c r="O18" s="14">
        <v>0</v>
      </c>
      <c r="P18" s="17" t="s">
        <v>28</v>
      </c>
    </row>
    <row r="19" spans="1:16" ht="54" customHeight="1" x14ac:dyDescent="0.25">
      <c r="A19" s="9">
        <v>6</v>
      </c>
      <c r="B19" s="10" t="s">
        <v>29</v>
      </c>
      <c r="C19" s="11" t="s">
        <v>20</v>
      </c>
      <c r="D19" s="12">
        <v>2275</v>
      </c>
      <c r="E19" s="13" t="s">
        <v>21</v>
      </c>
      <c r="F19" s="14">
        <f t="shared" si="0"/>
        <v>38600</v>
      </c>
      <c r="G19" s="14">
        <v>38600</v>
      </c>
      <c r="H19" s="14">
        <v>0</v>
      </c>
      <c r="I19" s="13" t="s">
        <v>21</v>
      </c>
      <c r="J19" s="14">
        <f t="shared" si="1"/>
        <v>25831.49</v>
      </c>
      <c r="K19" s="14">
        <v>25831.49</v>
      </c>
      <c r="L19" s="14">
        <v>0</v>
      </c>
      <c r="M19" s="14">
        <f t="shared" si="2"/>
        <v>25831.49</v>
      </c>
      <c r="N19" s="14">
        <v>0</v>
      </c>
      <c r="O19" s="14">
        <v>0</v>
      </c>
      <c r="P19" s="17" t="s">
        <v>30</v>
      </c>
    </row>
    <row r="20" spans="1:16" s="6" customFormat="1" ht="27" customHeight="1" thickBot="1" x14ac:dyDescent="0.3">
      <c r="A20" s="18"/>
      <c r="B20" s="19" t="s">
        <v>31</v>
      </c>
      <c r="C20" s="20"/>
      <c r="D20" s="20"/>
      <c r="E20" s="20"/>
      <c r="F20" s="19">
        <f>SUM(F14:F19)</f>
        <v>1540232</v>
      </c>
      <c r="G20" s="19">
        <f>SUM(G14:G19)</f>
        <v>1540232</v>
      </c>
      <c r="H20" s="19">
        <f>SUM(H14:H19)</f>
        <v>0</v>
      </c>
      <c r="I20" s="20"/>
      <c r="J20" s="19">
        <f t="shared" ref="J20:O20" si="3">SUM(J14:J19)</f>
        <v>1497890.97</v>
      </c>
      <c r="K20" s="19">
        <f t="shared" si="3"/>
        <v>1497890.97</v>
      </c>
      <c r="L20" s="19">
        <f t="shared" si="3"/>
        <v>0</v>
      </c>
      <c r="M20" s="19">
        <f t="shared" si="3"/>
        <v>1497890.97</v>
      </c>
      <c r="N20" s="19">
        <f t="shared" si="3"/>
        <v>0</v>
      </c>
      <c r="O20" s="19">
        <f t="shared" si="3"/>
        <v>0</v>
      </c>
      <c r="P20" s="21"/>
    </row>
  </sheetData>
  <mergeCells count="22">
    <mergeCell ref="O11:O13"/>
    <mergeCell ref="E11:H11"/>
    <mergeCell ref="A5:P5"/>
    <mergeCell ref="A6:P6"/>
    <mergeCell ref="A7:P7"/>
    <mergeCell ref="A8:P8"/>
    <mergeCell ref="A9:O9"/>
    <mergeCell ref="P11:P13"/>
    <mergeCell ref="E12:E13"/>
    <mergeCell ref="F12:F13"/>
    <mergeCell ref="G12:H12"/>
    <mergeCell ref="I12:I13"/>
    <mergeCell ref="J12:J13"/>
    <mergeCell ref="K12:L12"/>
    <mergeCell ref="I11:L11"/>
    <mergeCell ref="M11:M13"/>
    <mergeCell ref="N11:N13"/>
    <mergeCell ref="A3:D3"/>
    <mergeCell ref="A11:A13"/>
    <mergeCell ref="B11:B13"/>
    <mergeCell ref="C11:C13"/>
    <mergeCell ref="D11:D13"/>
  </mergeCells>
  <pageMargins left="0.51181102362204722" right="0.35433070866141736" top="0.9448818897637796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ВПО_01012025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2025-03-06T08:04:54Z</cp:lastPrinted>
  <dcterms:created xsi:type="dcterms:W3CDTF">2025-03-05T13:14:43Z</dcterms:created>
  <dcterms:modified xsi:type="dcterms:W3CDTF">2025-03-07T07:38:56Z</dcterms:modified>
</cp:coreProperties>
</file>