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\Загальний\СЕСІЯ\ВОСЬМЕ СКЛИКАННЯ\37-а сесія\прийняті рішення 26.03.2024\2443\"/>
    </mc:Choice>
  </mc:AlternateContent>
  <bookViews>
    <workbookView xWindow="-120" yWindow="-120" windowWidth="20730" windowHeight="11160"/>
  </bookViews>
  <sheets>
    <sheet name="Лист1" sheetId="1" r:id="rId1"/>
  </sheets>
  <definedNames>
    <definedName name="_xlnm.Print_Area" localSheetId="0">Лист1!$A$1:$P$23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17" i="1"/>
  <c r="F17" i="1" s="1"/>
  <c r="F22" i="1" s="1"/>
  <c r="J17" i="1"/>
  <c r="J18" i="1"/>
  <c r="M18" i="1" s="1"/>
  <c r="F18" i="1"/>
  <c r="J19" i="1"/>
  <c r="M19" i="1" s="1"/>
  <c r="F19" i="1"/>
  <c r="J20" i="1"/>
  <c r="M20" i="1" s="1"/>
  <c r="F20" i="1"/>
  <c r="J21" i="1"/>
  <c r="M21" i="1" s="1"/>
  <c r="M17" i="1"/>
  <c r="F21" i="1"/>
  <c r="J22" i="1"/>
  <c r="K22" i="1"/>
  <c r="L22" i="1"/>
  <c r="N22" i="1"/>
  <c r="O22" i="1"/>
  <c r="M22" i="1" l="1"/>
  <c r="G22" i="1"/>
</calcChain>
</file>

<file path=xl/sharedStrings.xml><?xml version="1.0" encoding="utf-8"?>
<sst xmlns="http://schemas.openxmlformats.org/spreadsheetml/2006/main" count="55" uniqueCount="37">
  <si>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</si>
  <si>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</si>
  <si>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</si>
  <si>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</si>
  <si>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</si>
  <si>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</si>
  <si>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</si>
  <si>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</si>
  <si>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грн.</t>
  </si>
  <si>
    <t>ЗВІТ</t>
  </si>
  <si>
    <t>Поштові видатки</t>
  </si>
  <si>
    <t>кошти місцевого бюджету</t>
  </si>
  <si>
    <t>Надання щомісячної адресної грошової допомоги особам з інвалідністю по зору І та ІІ груп за умови реєстрації в м. Червоноград та смт. Гірник</t>
  </si>
  <si>
    <t>Надання щомісячної адресної грошової допомоги реабілітованим громадянам відповідно до ст. 3 Закону України "Про реабілітацію жертв політичних репресій в Україні"</t>
  </si>
  <si>
    <t>Надання пільг деяким категоріям громадян</t>
  </si>
  <si>
    <t>0813180</t>
  </si>
  <si>
    <t xml:space="preserve">Надання щомісячної адресної грошової допомоги сім'ям, в яких зареєстровані двоє і більше непрацюючих осіб з інвалідністю І та ІІ груп. </t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</si>
  <si>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Червоноградської міської ради</t>
    </r>
  </si>
  <si>
    <t>спеціальний фонд</t>
  </si>
  <si>
    <t>Проведена щомісячна виплата адресної допомоги 14 одержувачам</t>
  </si>
  <si>
    <t>Проведена оплата поштових витрат</t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</si>
  <si>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Червоноградської міської ради № 1579 від 22.12.2022р.</t>
    </r>
  </si>
  <si>
    <r>
      <t xml:space="preserve">НАЗВА ПРОГРАМИ: </t>
    </r>
    <r>
      <rPr>
        <i/>
        <sz val="14"/>
        <color indexed="8"/>
        <rFont val="Times New Roman"/>
        <family val="1"/>
        <charset val="204"/>
      </rPr>
      <t>Програма надання пільг населенню Червоноградської міської територіальної громади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на 2023 рік</t>
    </r>
  </si>
  <si>
    <t>Проведена щомісячна оплата пільг 54 одержувачам</t>
  </si>
  <si>
    <t>Проведена щомісячна виплата адресної допомоги 45 одержувачам</t>
  </si>
  <si>
    <t>Проведена щомісячна виплата адресної допомоги 71 одержувачу</t>
  </si>
  <si>
    <t xml:space="preserve">Планові обсяги фінансування на 2023 рік  грн.    </t>
  </si>
  <si>
    <t>Касові видатки на 2023 рік    грн.</t>
  </si>
  <si>
    <t>Фактичні видатки        грн.</t>
  </si>
  <si>
    <t>Дебіторська заборгованість     грн.</t>
  </si>
  <si>
    <t>Кредиторська заборгованість    грн</t>
  </si>
  <si>
    <t xml:space="preserve">Результативні показники виконання програми
 </t>
  </si>
  <si>
    <t>Разом:</t>
  </si>
  <si>
    <t>ЗАТВЕРДЖЕНО</t>
  </si>
  <si>
    <t>рішення Червоноградської міської ради</t>
  </si>
  <si>
    <t>ЩОДО ВИКОНАННЯ МІСЬКОЇ  ЦІЛЬОВОЇ ПРОГРАМИ ЗА 2023р.</t>
  </si>
  <si>
    <t>26.03.2024 № 2443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</si>
</sst>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2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9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view="pageBreakPreview" zoomScaleNormal="100" zoomScaleSheetLayoutView="100" workbookViewId="0">
      <selection activeCell="N3" sqref="N3"/>
    </sheetView>
  </sheetViews>
  <sheetFormatPr defaultRowHeight="15" x14ac:dyDescent="0.25"/>
  <cols>
    <col min="1" max="1" width="5" style="3" customWidth="1"/>
    <col min="2" max="2" width="36.85546875" style="3" customWidth="1"/>
    <col min="3" max="3" width="12.42578125" style="3" customWidth="1"/>
    <col min="4" max="4" width="9.42578125" style="3" bestFit="1" customWidth="1"/>
    <col min="5" max="5" width="10.28515625" style="3" customWidth="1"/>
    <col min="6" max="6" width="11.7109375" style="3" customWidth="1"/>
    <col min="7" max="7" width="12.42578125" style="3" customWidth="1"/>
    <col min="8" max="8" width="11.5703125" style="3" customWidth="1"/>
    <col min="9" max="9" width="10.85546875" style="3" customWidth="1"/>
    <col min="10" max="10" width="12.140625" style="3" customWidth="1"/>
    <col min="11" max="11" width="11.85546875" style="3" customWidth="1"/>
    <col min="12" max="12" width="11" style="3" customWidth="1"/>
    <col min="13" max="13" width="11.140625" style="3" customWidth="1"/>
    <col min="14" max="14" width="13.140625" style="3" customWidth="1"/>
    <col min="15" max="15" width="13.42578125" style="3" customWidth="1"/>
    <col min="16" max="16" width="24" style="3" customWidth="1"/>
  </cols>
  <sheetData>
    <row r="1" spans="1:17" s="1" customFormat="1" ht="18.75" x14ac:dyDescent="0.3">
      <c r="N1" s="15" t="s">
        <v>33</v>
      </c>
      <c r="O1" s="15"/>
      <c r="P1" s="15"/>
      <c r="Q1" s="5"/>
    </row>
    <row r="2" spans="1:17" s="1" customFormat="1" ht="18.75" x14ac:dyDescent="0.3">
      <c r="N2" s="16" t="s">
        <v>34</v>
      </c>
      <c r="O2" s="16"/>
      <c r="P2" s="16"/>
      <c r="Q2" s="5"/>
    </row>
    <row r="3" spans="1:17" s="1" customFormat="1" ht="18.75" x14ac:dyDescent="0.3">
      <c r="N3" s="16" t="s">
        <v>36</v>
      </c>
      <c r="O3" s="16"/>
      <c r="P3" s="16"/>
      <c r="Q3" s="5"/>
    </row>
    <row r="4" spans="1:17" ht="18.75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2"/>
      <c r="O4" s="22"/>
      <c r="P4" s="22"/>
      <c r="Q4" s="5"/>
    </row>
    <row r="5" spans="1:17" ht="18.75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  <c r="P5" s="2"/>
      <c r="Q5" s="2"/>
    </row>
    <row r="6" spans="1:17" ht="18.75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/>
      <c r="P6" s="2"/>
      <c r="Q6" s="2"/>
    </row>
    <row r="7" spans="1:17" ht="18.75" x14ac:dyDescent="0.3">
      <c r="A7" s="19" t="s">
        <v>9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7" ht="17.25" customHeight="1" x14ac:dyDescent="0.3">
      <c r="A8" s="19" t="s">
        <v>35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7" ht="59.25" customHeight="1" x14ac:dyDescent="0.3">
      <c r="A9" s="21" t="s">
        <v>22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17" ht="27" customHeight="1" x14ac:dyDescent="0.3">
      <c r="A10" s="24" t="s">
        <v>21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spans="1:17" ht="27" customHeight="1" x14ac:dyDescent="0.3">
      <c r="A11" s="1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7" ht="12.7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7" ht="33" hidden="1" customHeight="1" thickBot="1" x14ac:dyDescent="0.3">
      <c r="P13" s="9" t="s">
        <v>8</v>
      </c>
    </row>
    <row r="14" spans="1:17" ht="43.15" customHeight="1" x14ac:dyDescent="0.25">
      <c r="A14" s="23" t="s">
        <v>7</v>
      </c>
      <c r="B14" s="23" t="s">
        <v>0</v>
      </c>
      <c r="C14" s="18" t="s">
        <v>1</v>
      </c>
      <c r="D14" s="23" t="s">
        <v>2</v>
      </c>
      <c r="E14" s="25" t="s">
        <v>26</v>
      </c>
      <c r="F14" s="26"/>
      <c r="G14" s="26"/>
      <c r="H14" s="27"/>
      <c r="I14" s="18" t="s">
        <v>27</v>
      </c>
      <c r="J14" s="18"/>
      <c r="K14" s="18"/>
      <c r="L14" s="18"/>
      <c r="M14" s="18" t="s">
        <v>28</v>
      </c>
      <c r="N14" s="18" t="s">
        <v>29</v>
      </c>
      <c r="O14" s="18" t="s">
        <v>30</v>
      </c>
      <c r="P14" s="18" t="s">
        <v>31</v>
      </c>
    </row>
    <row r="15" spans="1:17" ht="15" customHeight="1" x14ac:dyDescent="0.25">
      <c r="A15" s="23"/>
      <c r="B15" s="23"/>
      <c r="C15" s="18"/>
      <c r="D15" s="23"/>
      <c r="E15" s="18" t="s">
        <v>3</v>
      </c>
      <c r="F15" s="18" t="s">
        <v>4</v>
      </c>
      <c r="G15" s="18" t="s">
        <v>5</v>
      </c>
      <c r="H15" s="18"/>
      <c r="I15" s="18" t="s">
        <v>3</v>
      </c>
      <c r="J15" s="18" t="s">
        <v>4</v>
      </c>
      <c r="K15" s="18" t="s">
        <v>5</v>
      </c>
      <c r="L15" s="18"/>
      <c r="M15" s="18"/>
      <c r="N15" s="18"/>
      <c r="O15" s="18"/>
      <c r="P15" s="18"/>
    </row>
    <row r="16" spans="1:17" ht="48.75" customHeight="1" x14ac:dyDescent="0.25">
      <c r="A16" s="23"/>
      <c r="B16" s="23"/>
      <c r="C16" s="18"/>
      <c r="D16" s="23"/>
      <c r="E16" s="18"/>
      <c r="F16" s="18"/>
      <c r="G16" s="7" t="s">
        <v>6</v>
      </c>
      <c r="H16" s="7" t="s">
        <v>18</v>
      </c>
      <c r="I16" s="18"/>
      <c r="J16" s="18"/>
      <c r="K16" s="7" t="s">
        <v>6</v>
      </c>
      <c r="L16" s="7" t="s">
        <v>18</v>
      </c>
      <c r="M16" s="18"/>
      <c r="N16" s="18"/>
      <c r="O16" s="18"/>
      <c r="P16" s="18"/>
    </row>
    <row r="17" spans="1:16" s="4" customFormat="1" ht="56.25" customHeight="1" x14ac:dyDescent="0.25">
      <c r="A17" s="6">
        <v>1</v>
      </c>
      <c r="B17" s="12" t="s">
        <v>16</v>
      </c>
      <c r="C17" s="10" t="s">
        <v>15</v>
      </c>
      <c r="D17" s="6">
        <v>2730</v>
      </c>
      <c r="E17" s="7" t="s">
        <v>11</v>
      </c>
      <c r="F17" s="14">
        <f>G17+H17</f>
        <v>17200</v>
      </c>
      <c r="G17" s="14">
        <f>19200-2000</f>
        <v>17200</v>
      </c>
      <c r="H17" s="14">
        <v>0</v>
      </c>
      <c r="I17" s="7" t="s">
        <v>11</v>
      </c>
      <c r="J17" s="14">
        <f>K17+L17</f>
        <v>16800</v>
      </c>
      <c r="K17" s="14">
        <v>16800</v>
      </c>
      <c r="L17" s="14">
        <v>0</v>
      </c>
      <c r="M17" s="14">
        <f>J17</f>
        <v>16800</v>
      </c>
      <c r="N17" s="14">
        <v>0</v>
      </c>
      <c r="O17" s="14">
        <v>0</v>
      </c>
      <c r="P17" s="11" t="s">
        <v>19</v>
      </c>
    </row>
    <row r="18" spans="1:16" s="4" customFormat="1" ht="51.75" customHeight="1" x14ac:dyDescent="0.25">
      <c r="A18" s="6">
        <v>2</v>
      </c>
      <c r="B18" s="12" t="s">
        <v>12</v>
      </c>
      <c r="C18" s="10" t="s">
        <v>15</v>
      </c>
      <c r="D18" s="6">
        <v>2730</v>
      </c>
      <c r="E18" s="7" t="s">
        <v>11</v>
      </c>
      <c r="F18" s="14">
        <f>G18+H18</f>
        <v>66480</v>
      </c>
      <c r="G18" s="14">
        <f>70560-4080</f>
        <v>66480</v>
      </c>
      <c r="H18" s="14">
        <v>0</v>
      </c>
      <c r="I18" s="7" t="s">
        <v>11</v>
      </c>
      <c r="J18" s="14">
        <f>K18+L18</f>
        <v>66120</v>
      </c>
      <c r="K18" s="14">
        <v>66120</v>
      </c>
      <c r="L18" s="14">
        <v>0</v>
      </c>
      <c r="M18" s="14">
        <f>J18</f>
        <v>66120</v>
      </c>
      <c r="N18" s="14">
        <v>0</v>
      </c>
      <c r="O18" s="14">
        <v>0</v>
      </c>
      <c r="P18" s="11" t="s">
        <v>24</v>
      </c>
    </row>
    <row r="19" spans="1:16" s="4" customFormat="1" ht="63" customHeight="1" x14ac:dyDescent="0.25">
      <c r="A19" s="6">
        <v>3</v>
      </c>
      <c r="B19" s="12" t="s">
        <v>13</v>
      </c>
      <c r="C19" s="10" t="s">
        <v>15</v>
      </c>
      <c r="D19" s="6">
        <v>2730</v>
      </c>
      <c r="E19" s="7" t="s">
        <v>11</v>
      </c>
      <c r="F19" s="14">
        <f>G19+H19</f>
        <v>187160</v>
      </c>
      <c r="G19" s="14">
        <f>218160-31000</f>
        <v>187160</v>
      </c>
      <c r="H19" s="14">
        <v>0</v>
      </c>
      <c r="I19" s="7" t="s">
        <v>11</v>
      </c>
      <c r="J19" s="14">
        <f>K19+L19</f>
        <v>185910</v>
      </c>
      <c r="K19" s="14">
        <v>185910</v>
      </c>
      <c r="L19" s="14">
        <v>0</v>
      </c>
      <c r="M19" s="14">
        <f>J19</f>
        <v>185910</v>
      </c>
      <c r="N19" s="14">
        <v>0</v>
      </c>
      <c r="O19" s="14">
        <v>0</v>
      </c>
      <c r="P19" s="11" t="s">
        <v>25</v>
      </c>
    </row>
    <row r="20" spans="1:16" s="4" customFormat="1" ht="39.75" customHeight="1" x14ac:dyDescent="0.25">
      <c r="A20" s="6">
        <v>4</v>
      </c>
      <c r="B20" s="12" t="s">
        <v>14</v>
      </c>
      <c r="C20" s="10" t="s">
        <v>15</v>
      </c>
      <c r="D20" s="6">
        <v>2730</v>
      </c>
      <c r="E20" s="7" t="s">
        <v>11</v>
      </c>
      <c r="F20" s="14">
        <f>G20+H20</f>
        <v>351380</v>
      </c>
      <c r="G20" s="14">
        <f>390380-39000</f>
        <v>351380</v>
      </c>
      <c r="H20" s="14">
        <v>0</v>
      </c>
      <c r="I20" s="7" t="s">
        <v>11</v>
      </c>
      <c r="J20" s="14">
        <f>K20+L20</f>
        <v>322078.53000000003</v>
      </c>
      <c r="K20" s="14">
        <v>322078.53000000003</v>
      </c>
      <c r="L20" s="14">
        <v>0</v>
      </c>
      <c r="M20" s="14">
        <f>J20</f>
        <v>322078.53000000003</v>
      </c>
      <c r="N20" s="14">
        <v>0</v>
      </c>
      <c r="O20" s="14">
        <v>0</v>
      </c>
      <c r="P20" s="11" t="s">
        <v>23</v>
      </c>
    </row>
    <row r="21" spans="1:16" s="4" customFormat="1" ht="45" customHeight="1" x14ac:dyDescent="0.25">
      <c r="A21" s="6">
        <v>5</v>
      </c>
      <c r="B21" s="13" t="s">
        <v>10</v>
      </c>
      <c r="C21" s="10" t="s">
        <v>15</v>
      </c>
      <c r="D21" s="6">
        <v>2240</v>
      </c>
      <c r="E21" s="7" t="s">
        <v>11</v>
      </c>
      <c r="F21" s="14">
        <f>G21+H21</f>
        <v>500</v>
      </c>
      <c r="G21" s="14">
        <v>500</v>
      </c>
      <c r="H21" s="14">
        <v>0</v>
      </c>
      <c r="I21" s="7" t="s">
        <v>11</v>
      </c>
      <c r="J21" s="14">
        <f>K21+L21</f>
        <v>303.22000000000003</v>
      </c>
      <c r="K21" s="14">
        <v>303.22000000000003</v>
      </c>
      <c r="L21" s="14">
        <v>0</v>
      </c>
      <c r="M21" s="14">
        <f>J21</f>
        <v>303.22000000000003</v>
      </c>
      <c r="N21" s="14">
        <v>0</v>
      </c>
      <c r="O21" s="14">
        <v>0</v>
      </c>
      <c r="P21" s="11" t="s">
        <v>20</v>
      </c>
    </row>
    <row r="22" spans="1:16" ht="26.25" customHeight="1" x14ac:dyDescent="0.25">
      <c r="A22" s="6"/>
      <c r="B22" s="17" t="s">
        <v>32</v>
      </c>
      <c r="C22" s="6"/>
      <c r="D22" s="6"/>
      <c r="E22" s="6"/>
      <c r="F22" s="14">
        <f>SUM(F17:F21)</f>
        <v>622720</v>
      </c>
      <c r="G22" s="14">
        <f>SUM(G17:G21)</f>
        <v>622720</v>
      </c>
      <c r="H22" s="14"/>
      <c r="I22" s="6"/>
      <c r="J22" s="14">
        <f t="shared" ref="J22:O22" si="0">SUM(J17:J21)</f>
        <v>591211.75</v>
      </c>
      <c r="K22" s="14">
        <f t="shared" si="0"/>
        <v>591211.75</v>
      </c>
      <c r="L22" s="14">
        <f t="shared" si="0"/>
        <v>0</v>
      </c>
      <c r="M22" s="14">
        <f t="shared" si="0"/>
        <v>591211.75</v>
      </c>
      <c r="N22" s="14">
        <f t="shared" si="0"/>
        <v>0</v>
      </c>
      <c r="O22" s="14">
        <f t="shared" si="0"/>
        <v>0</v>
      </c>
      <c r="P22" s="6"/>
    </row>
    <row r="23" spans="1:16" ht="39.75" customHeight="1" x14ac:dyDescent="0.25"/>
  </sheetData>
  <mergeCells count="21">
    <mergeCell ref="A7:P7"/>
    <mergeCell ref="A9:P9"/>
    <mergeCell ref="N4:P4"/>
    <mergeCell ref="A8:P8"/>
    <mergeCell ref="M14:M16"/>
    <mergeCell ref="O14:O16"/>
    <mergeCell ref="A14:A16"/>
    <mergeCell ref="C14:C16"/>
    <mergeCell ref="E15:E16"/>
    <mergeCell ref="J15:J16"/>
    <mergeCell ref="F15:F16"/>
    <mergeCell ref="A10:P10"/>
    <mergeCell ref="E14:H14"/>
    <mergeCell ref="B14:B16"/>
    <mergeCell ref="D14:D16"/>
    <mergeCell ref="N14:N16"/>
    <mergeCell ref="G15:H15"/>
    <mergeCell ref="I14:L14"/>
    <mergeCell ref="K15:L15"/>
    <mergeCell ref="P14:P16"/>
    <mergeCell ref="I15:I16"/>
  </mergeCells>
  <phoneticPr fontId="0" type="noConversion"/>
  <pageMargins left="0.59055118110236227" right="0.39370078740157483" top="0.39370078740157483" bottom="0.39370078740157483" header="0.31496062992125984" footer="0.31496062992125984"/>
  <pageSetup paperSize="9" scale="62" orientation="landscape" r:id="rId1"/>
  <rowBreaks count="1" manualBreakCount="1">
    <brk id="2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Martens</cp:lastModifiedBy>
  <cp:lastPrinted>2023-10-02T11:12:17Z</cp:lastPrinted>
  <dcterms:created xsi:type="dcterms:W3CDTF">2021-03-04T13:41:37Z</dcterms:created>
  <dcterms:modified xsi:type="dcterms:W3CDTF">2024-04-08T14:37:39Z</dcterms:modified>
</cp:coreProperties>
</file>